
<file path=[Content_Types].xml><?xml version="1.0" encoding="utf-8"?>
<Types xmlns="http://schemas.openxmlformats.org/package/2006/content-types"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5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48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63.xml" ContentType="application/vnd.openxmlformats-officedocument.spreadsheetml.worksheet+xml"/>
  <Override PartName="/xl/worksheets/sheet36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worksheets/sheet32.xml" ContentType="application/vnd.openxmlformats-officedocument.spreadsheetml.worksheet+xml"/>
  <Override PartName="/xl/worksheets/sheet5.xml" ContentType="application/vnd.openxmlformats-officedocument.spreadsheetml.worksheet+xml"/>
  <Override PartName="/xl/worksheets/sheet56.xml" ContentType="application/vnd.openxmlformats-officedocument.spreadsheetml.worksheet+xml"/>
  <Override PartName="/xl/worksheets/sheet29.xml" ContentType="application/vnd.openxmlformats-officedocument.spreadsheetml.worksheet+xml"/>
  <Default Extension="xml" ContentType="application/xml"/>
  <Override PartName="/xl/worksheets/sheet5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5.xml" ContentType="application/vnd.openxmlformats-officedocument.spreadsheetml.worksheet+xml"/>
  <Override PartName="/xl/worksheets/sheet49.xml" ContentType="application/vnd.openxmlformats-officedocument.spreadsheetml.worksheet+xml"/>
  <Override PartName="/xl/worksheets/sheet40.xml" ContentType="application/vnd.openxmlformats-officedocument.spreadsheetml.worksheet+xml"/>
  <Override PartName="/xl/worksheets/sheet13.xml" ContentType="application/vnd.openxmlformats-officedocument.spreadsheetml.worksheet+xml"/>
  <Override PartName="/xl/worksheets/sheet21.xml" ContentType="application/vnd.openxmlformats-officedocument.spreadsheetml.worksheet+xml"/>
  <Override PartName="/docProps/core.xml" ContentType="application/vnd.openxmlformats-package.core-properties+xml"/>
  <Override PartName="/xl/worksheets/sheet37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book.xml" ContentType="application/vnd.openxmlformats-officedocument.spreadsheetml.sheet.main+xml"/>
  <Override PartName="/xl/worksheets/sheet60.xml" ContentType="application/vnd.openxmlformats-officedocument.spreadsheetml.worksheet+xml"/>
  <Override PartName="/xl/worksheets/sheet33.xml" ContentType="application/vnd.openxmlformats-officedocument.spreadsheetml.worksheet+xml"/>
  <Override PartName="/xl/worksheets/sheet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3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41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worksheets/sheet38.xml" ContentType="application/vnd.openxmlformats-officedocument.spreadsheetml.worksheet+xml"/>
  <Override PartName="/xl/worksheets/sheet46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61.xml" ContentType="application/vnd.openxmlformats-officedocument.spreadsheetml.worksheet+xml"/>
  <Override PartName="/xl/worksheets/sheet34.xml" ContentType="application/vnd.openxmlformats-officedocument.spreadsheetml.worksheet+xml"/>
  <Override PartName="/xl/worksheets/sheet7.xml" ContentType="application/vnd.openxmlformats-officedocument.spreadsheetml.worksheet+xml"/>
  <Override PartName="/xl/worksheets/sheet58.xml" ContentType="application/vnd.openxmlformats-officedocument.spreadsheetml.worksheet+xml"/>
  <Override PartName="/xl/worksheets/sheet30.xml" ContentType="application/vnd.openxmlformats-officedocument.spreadsheetml.worksheet+xml"/>
  <Override PartName="/xl/worksheets/sheet3.xml" ContentType="application/vnd.openxmlformats-officedocument.spreadsheetml.worksheet+xml"/>
  <Override PartName="/xl/worksheets/sheet54.xml" ContentType="application/vnd.openxmlformats-officedocument.spreadsheetml.worksheet+xml"/>
  <Override PartName="/xl/worksheets/sheet19.xml" ContentType="application/vnd.openxmlformats-officedocument.spreadsheetml.worksheet+xml"/>
  <Override PartName="/xl/worksheets/sheet27.xml" ContentType="application/vnd.openxmlformats-officedocument.spreadsheetml.worksheet+xml"/>
  <Override PartName="/xl/worksheets/sheet42.xml" ContentType="application/vnd.openxmlformats-officedocument.spreadsheetml.worksheet+xml"/>
  <Override PartName="/xl/worksheets/sheet50.xml" ContentType="application/vnd.openxmlformats-officedocument.spreadsheetml.worksheet+xml"/>
  <Override PartName="/xl/worksheets/sheet1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11.xml" ContentType="application/vnd.openxmlformats-officedocument.spreadsheetml.worksheet+xml"/>
  <Override PartName="/xl/worksheets/sheet62.xml" ContentType="application/vnd.openxmlformats-officedocument.spreadsheetml.worksheet+xml"/>
  <Override PartName="/xl/worksheets/sheet35.xml" ContentType="application/vnd.openxmlformats-officedocument.spreadsheetml.worksheet+xml"/>
  <Override PartName="/xl/worksheets/sheet43.xml" ContentType="application/vnd.openxmlformats-officedocument.spreadsheetml.worksheet+xml"/>
  <Override PartName="/xl/worksheets/sheet8.xml" ContentType="application/vnd.openxmlformats-officedocument.spreadsheetml.worksheet+xml"/>
  <Override PartName="/xl/worksheets/sheet59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1060" windowHeight="15080" tabRatio="928"/>
  </bookViews>
  <sheets>
    <sheet name="Results" sheetId="84" r:id="rId1"/>
    <sheet name="Points" sheetId="86" r:id="rId2"/>
    <sheet name="MASTER ALL" sheetId="83" r:id="rId3"/>
    <sheet name="A" sheetId="22" r:id="rId4"/>
    <sheet name="B" sheetId="23" r:id="rId5"/>
    <sheet name="C" sheetId="1" r:id="rId6"/>
    <sheet name="D" sheetId="21" r:id="rId7"/>
    <sheet name="D BOYS 80M" sheetId="68" r:id="rId8"/>
    <sheet name="D GIRLS 80M" sheetId="69" r:id="rId9"/>
    <sheet name="C BOYS 80" sheetId="54" r:id="rId10"/>
    <sheet name="C GIRLS 80" sheetId="55" r:id="rId11"/>
    <sheet name="B BOYS 100" sheetId="40" r:id="rId12"/>
    <sheet name="B GIRLS 100" sheetId="41" r:id="rId13"/>
    <sheet name="A BOYS 100" sheetId="27" r:id="rId14"/>
    <sheet name="A Girls 100" sheetId="26" r:id="rId15"/>
    <sheet name="D BOYS 1000" sheetId="72" r:id="rId16"/>
    <sheet name="D GIRLS 1000M" sheetId="73" r:id="rId17"/>
    <sheet name="C BOYS 1000" sheetId="58" r:id="rId18"/>
    <sheet name="C GIRLS 1000M" sheetId="59" r:id="rId19"/>
    <sheet name="B BOYS 1500" sheetId="45" r:id="rId20"/>
    <sheet name="B GIRLS 1500" sheetId="44" r:id="rId21"/>
    <sheet name="A BOYS 1500" sheetId="30" r:id="rId22"/>
    <sheet name="A GIRLS 1500" sheetId="31" r:id="rId23"/>
    <sheet name="D BOYS 200" sheetId="70" r:id="rId24"/>
    <sheet name="D GIRLS 200" sheetId="71" r:id="rId25"/>
    <sheet name="C BOYS 200" sheetId="56" r:id="rId26"/>
    <sheet name="C GIRLS 200" sheetId="57" r:id="rId27"/>
    <sheet name="B BOYS 400" sheetId="42" r:id="rId28"/>
    <sheet name="B GIRLS 400" sheetId="43" r:id="rId29"/>
    <sheet name="A BOYS 400m" sheetId="28" r:id="rId30"/>
    <sheet name="A GIRLS 400" sheetId="29" r:id="rId31"/>
    <sheet name="A BOYS HIGH" sheetId="33" r:id="rId32"/>
    <sheet name="B BOYS HIGH" sheetId="46" r:id="rId33"/>
    <sheet name="A GIRLS HIGH" sheetId="32" r:id="rId34"/>
    <sheet name="B GIRLS HIGH" sheetId="47" r:id="rId35"/>
    <sheet name="CAT A BOYS LONG" sheetId="35" r:id="rId36"/>
    <sheet name="A GIRLS LONG" sheetId="34" r:id="rId37"/>
    <sheet name="B BOYS LONG" sheetId="48" r:id="rId38"/>
    <sheet name="B GIRLS LONG" sheetId="49" r:id="rId39"/>
    <sheet name="C BOYS HIGH" sheetId="60" r:id="rId40"/>
    <sheet name="CAT D BOYS HIGH" sheetId="74" r:id="rId41"/>
    <sheet name="C GIRLS HIGH" sheetId="61" r:id="rId42"/>
    <sheet name="D GIRLS HIGH" sheetId="75" r:id="rId43"/>
    <sheet name="C BOYS LONG" sheetId="62" r:id="rId44"/>
    <sheet name="D BOYS LONG" sheetId="76" r:id="rId45"/>
    <sheet name="C GIRLS LONG" sheetId="63" r:id="rId46"/>
    <sheet name="D GIRLS LONG" sheetId="77" r:id="rId47"/>
    <sheet name="C BOYS SHOT" sheetId="66" r:id="rId48"/>
    <sheet name="D BOYS SHOT" sheetId="78" r:id="rId49"/>
    <sheet name="C GIRLS SHOT" sheetId="67" r:id="rId50"/>
    <sheet name="D GIRLS SHOT" sheetId="79" r:id="rId51"/>
    <sheet name="A BOYS SHOT" sheetId="37" r:id="rId52"/>
    <sheet name="B BOYS SHOT" sheetId="50" r:id="rId53"/>
    <sheet name="A GIRLS SHOT" sheetId="36" r:id="rId54"/>
    <sheet name="B GIRLS SHOT" sheetId="51" r:id="rId55"/>
    <sheet name="D BOYS RELAY" sheetId="80" r:id="rId56"/>
    <sheet name="D GIRLS RELAY" sheetId="81" r:id="rId57"/>
    <sheet name="C BOYS RELAY" sheetId="64" r:id="rId58"/>
    <sheet name="C GIRLS RELAY" sheetId="65" r:id="rId59"/>
    <sheet name="B BOYS RELAY" sheetId="52" r:id="rId60"/>
    <sheet name="CAT B GIRLS RELAY" sheetId="53" r:id="rId61"/>
    <sheet name="A BOYS RELAY" sheetId="39" r:id="rId62"/>
    <sheet name="A GIRLS RELAY" sheetId="38" r:id="rId63"/>
  </sheets>
  <definedNames>
    <definedName name="_xlnm._FilterDatabase" localSheetId="3" hidden="1">A!$A$1:$L$38</definedName>
    <definedName name="_xlnm._FilterDatabase" localSheetId="4" hidden="1">B!$A$1:$L$30</definedName>
    <definedName name="_xlnm._FilterDatabase" localSheetId="5" hidden="1">'C'!$A$1:$L$55</definedName>
    <definedName name="_xlnm._FilterDatabase" localSheetId="6" hidden="1">D!$A$1:$L$56</definedName>
    <definedName name="_xlnm._FilterDatabase" localSheetId="16" hidden="1">'D GIRLS 1000M'!$B$4:$F$4</definedName>
    <definedName name="_xlnm._FilterDatabase" localSheetId="2" hidden="1">'MASTER ALL'!$A$1:$D$1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5" i="27"/>
  <c r="M14" i="30"/>
  <c r="K31" i="28"/>
  <c r="M26" i="26"/>
  <c r="L14" i="31"/>
  <c r="K30" i="29"/>
  <c r="O13" i="34"/>
  <c r="M34" i="40"/>
  <c r="L14" i="45"/>
  <c r="L31" i="42"/>
  <c r="N13" i="48"/>
  <c r="L15" i="44"/>
  <c r="K15" i="43"/>
  <c r="L13" i="49"/>
  <c r="K15" i="58"/>
  <c r="L43" i="56"/>
  <c r="M40" i="54"/>
  <c r="N14" i="60"/>
  <c r="L14" i="66"/>
  <c r="K14" i="59"/>
  <c r="L38" i="57"/>
  <c r="L35" i="55"/>
  <c r="S15" i="61"/>
  <c r="L15" i="63"/>
  <c r="L14" i="67"/>
  <c r="M14" i="35"/>
  <c r="P15" i="74"/>
  <c r="K16" i="72"/>
  <c r="L48" i="70"/>
  <c r="M17" i="76"/>
  <c r="L15" i="78"/>
  <c r="K15" i="73"/>
  <c r="K30" i="71"/>
  <c r="L34" i="69"/>
  <c r="Q14" i="75"/>
  <c r="B26" i="84"/>
  <c r="C26"/>
  <c r="D26"/>
  <c r="E26"/>
  <c r="G26"/>
  <c r="H26"/>
  <c r="I26"/>
  <c r="B55"/>
  <c r="C55"/>
  <c r="D55"/>
  <c r="E55"/>
  <c r="G55"/>
  <c r="H55"/>
  <c r="I55"/>
  <c r="B83"/>
  <c r="C83"/>
  <c r="D83"/>
  <c r="E83"/>
  <c r="F83"/>
  <c r="G83"/>
  <c r="H83"/>
  <c r="I83"/>
  <c r="B111"/>
  <c r="C111"/>
  <c r="D111"/>
  <c r="E111"/>
  <c r="F111"/>
  <c r="G111"/>
  <c r="H111"/>
  <c r="I111"/>
  <c r="B18"/>
  <c r="C18"/>
  <c r="D18"/>
  <c r="E18"/>
  <c r="G18"/>
  <c r="H18"/>
  <c r="I18"/>
  <c r="B47"/>
  <c r="C47"/>
  <c r="D47"/>
  <c r="E47"/>
  <c r="G47"/>
  <c r="H47"/>
  <c r="I47"/>
  <c r="B75"/>
  <c r="C75"/>
  <c r="D75"/>
  <c r="E75"/>
  <c r="F75"/>
  <c r="G75"/>
  <c r="H75"/>
  <c r="I75"/>
  <c r="B103"/>
  <c r="C103"/>
  <c r="D103"/>
  <c r="E103"/>
  <c r="F103"/>
  <c r="G103"/>
  <c r="H103"/>
  <c r="I103"/>
  <c r="B19"/>
  <c r="C19"/>
  <c r="D19"/>
  <c r="E19"/>
  <c r="G19"/>
  <c r="H19"/>
  <c r="I19"/>
  <c r="B48"/>
  <c r="C48"/>
  <c r="D48"/>
  <c r="E48"/>
  <c r="G48"/>
  <c r="H48"/>
  <c r="I48"/>
  <c r="B76"/>
  <c r="C76"/>
  <c r="D76"/>
  <c r="E76"/>
  <c r="F76"/>
  <c r="G76"/>
  <c r="H76"/>
  <c r="I76"/>
  <c r="B104"/>
  <c r="C104"/>
  <c r="D104"/>
  <c r="E104"/>
  <c r="F104"/>
  <c r="G104"/>
  <c r="H104"/>
  <c r="I104"/>
  <c r="B20"/>
  <c r="C20"/>
  <c r="D20"/>
  <c r="E20"/>
  <c r="G20"/>
  <c r="H20"/>
  <c r="I20"/>
  <c r="B49"/>
  <c r="C49"/>
  <c r="D49"/>
  <c r="E49"/>
  <c r="G49"/>
  <c r="H49"/>
  <c r="I49"/>
  <c r="B77"/>
  <c r="C77"/>
  <c r="D77"/>
  <c r="E77"/>
  <c r="F77"/>
  <c r="G77"/>
  <c r="H77"/>
  <c r="I77"/>
  <c r="B105"/>
  <c r="C105"/>
  <c r="D105"/>
  <c r="E105"/>
  <c r="F105"/>
  <c r="G105"/>
  <c r="H105"/>
  <c r="I105"/>
  <c r="B21"/>
  <c r="C21"/>
  <c r="D21"/>
  <c r="E21"/>
  <c r="G21"/>
  <c r="H21"/>
  <c r="I21"/>
  <c r="B50"/>
  <c r="C50"/>
  <c r="D50"/>
  <c r="E50"/>
  <c r="G50"/>
  <c r="H50"/>
  <c r="I50"/>
  <c r="B78"/>
  <c r="C78"/>
  <c r="D78"/>
  <c r="E78"/>
  <c r="F78"/>
  <c r="G78"/>
  <c r="H78"/>
  <c r="I78"/>
  <c r="B106"/>
  <c r="C106"/>
  <c r="D106"/>
  <c r="E106"/>
  <c r="F106"/>
  <c r="G106"/>
  <c r="H106"/>
  <c r="I106"/>
  <c r="B22"/>
  <c r="C22"/>
  <c r="D22"/>
  <c r="E22"/>
  <c r="G22"/>
  <c r="H22"/>
  <c r="I22"/>
  <c r="B51"/>
  <c r="C51"/>
  <c r="D51"/>
  <c r="E51"/>
  <c r="G51"/>
  <c r="H51"/>
  <c r="I51"/>
  <c r="B79"/>
  <c r="C79"/>
  <c r="D79"/>
  <c r="E79"/>
  <c r="F79"/>
  <c r="G79"/>
  <c r="H79"/>
  <c r="I79"/>
  <c r="B107"/>
  <c r="C107"/>
  <c r="D107"/>
  <c r="E107"/>
  <c r="F107"/>
  <c r="G107"/>
  <c r="H107"/>
  <c r="I107"/>
  <c r="B23"/>
  <c r="C23"/>
  <c r="D23"/>
  <c r="E23"/>
  <c r="G23"/>
  <c r="H23"/>
  <c r="I23"/>
  <c r="B52"/>
  <c r="C52"/>
  <c r="D52"/>
  <c r="E52"/>
  <c r="G52"/>
  <c r="H52"/>
  <c r="I52"/>
  <c r="B80"/>
  <c r="C80"/>
  <c r="D80"/>
  <c r="E80"/>
  <c r="F80"/>
  <c r="G80"/>
  <c r="H80"/>
  <c r="I80"/>
  <c r="B108"/>
  <c r="C108"/>
  <c r="D108"/>
  <c r="E108"/>
  <c r="F108"/>
  <c r="G108"/>
  <c r="H108"/>
  <c r="I108"/>
  <c r="B24"/>
  <c r="C24"/>
  <c r="D24"/>
  <c r="E24"/>
  <c r="G24"/>
  <c r="H24"/>
  <c r="I24"/>
  <c r="B53"/>
  <c r="C53"/>
  <c r="D53"/>
  <c r="E53"/>
  <c r="G53"/>
  <c r="H53"/>
  <c r="I53"/>
  <c r="B81"/>
  <c r="C81"/>
  <c r="D81"/>
  <c r="E81"/>
  <c r="F81"/>
  <c r="G81"/>
  <c r="H81"/>
  <c r="I81"/>
  <c r="B109"/>
  <c r="C109"/>
  <c r="D109"/>
  <c r="E109"/>
  <c r="F109"/>
  <c r="G109"/>
  <c r="H109"/>
  <c r="I109"/>
  <c r="B25"/>
  <c r="C25"/>
  <c r="D25"/>
  <c r="E25"/>
  <c r="G25"/>
  <c r="H25"/>
  <c r="I25"/>
  <c r="B54"/>
  <c r="C54"/>
  <c r="D54"/>
  <c r="E54"/>
  <c r="G54"/>
  <c r="H54"/>
  <c r="I54"/>
  <c r="B82"/>
  <c r="C82"/>
  <c r="D82"/>
  <c r="E82"/>
  <c r="F82"/>
  <c r="G82"/>
  <c r="H82"/>
  <c r="I82"/>
  <c r="B110"/>
  <c r="C110"/>
  <c r="D110"/>
  <c r="E110"/>
  <c r="F110"/>
  <c r="G110"/>
  <c r="H110"/>
  <c r="I110"/>
  <c r="K111"/>
  <c r="K110"/>
  <c r="K109"/>
  <c r="K108"/>
  <c r="K107"/>
  <c r="K106"/>
  <c r="K105"/>
  <c r="K104"/>
  <c r="K103"/>
  <c r="K83"/>
  <c r="K82"/>
  <c r="K81"/>
  <c r="K80"/>
  <c r="K79"/>
  <c r="K78"/>
  <c r="K77"/>
  <c r="K76"/>
  <c r="K75"/>
  <c r="K55"/>
  <c r="K54"/>
  <c r="K53"/>
  <c r="K52"/>
  <c r="K51"/>
  <c r="K50"/>
  <c r="K49"/>
  <c r="K48"/>
  <c r="K47"/>
  <c r="K26"/>
  <c r="K25"/>
  <c r="K24"/>
  <c r="K23"/>
  <c r="K22"/>
  <c r="K21"/>
  <c r="K20"/>
  <c r="K19"/>
  <c r="K18"/>
  <c r="B13"/>
  <c r="C13"/>
  <c r="D13"/>
  <c r="E13"/>
  <c r="G13"/>
  <c r="H13"/>
  <c r="I13"/>
  <c r="B40"/>
  <c r="C40"/>
  <c r="D40"/>
  <c r="E40"/>
  <c r="G40"/>
  <c r="H40"/>
  <c r="I40"/>
  <c r="B69"/>
  <c r="C69"/>
  <c r="D69"/>
  <c r="E69"/>
  <c r="F69"/>
  <c r="G69"/>
  <c r="H69"/>
  <c r="I69"/>
  <c r="B97"/>
  <c r="C97"/>
  <c r="D97"/>
  <c r="E97"/>
  <c r="F97"/>
  <c r="G97"/>
  <c r="H97"/>
  <c r="I97"/>
  <c r="B5"/>
  <c r="C5"/>
  <c r="D5"/>
  <c r="E5"/>
  <c r="G5"/>
  <c r="H5"/>
  <c r="I5"/>
  <c r="B32"/>
  <c r="C32"/>
  <c r="D32"/>
  <c r="E32"/>
  <c r="G32"/>
  <c r="H32"/>
  <c r="I32"/>
  <c r="B61"/>
  <c r="C61"/>
  <c r="D61"/>
  <c r="E61"/>
  <c r="F61"/>
  <c r="G61"/>
  <c r="H61"/>
  <c r="I61"/>
  <c r="B89"/>
  <c r="C89"/>
  <c r="D89"/>
  <c r="E89"/>
  <c r="F89"/>
  <c r="G89"/>
  <c r="H89"/>
  <c r="I89"/>
  <c r="B6"/>
  <c r="C6"/>
  <c r="D6"/>
  <c r="E6"/>
  <c r="G6"/>
  <c r="H6"/>
  <c r="I6"/>
  <c r="B33"/>
  <c r="C33"/>
  <c r="D33"/>
  <c r="E33"/>
  <c r="G33"/>
  <c r="H33"/>
  <c r="I33"/>
  <c r="B62"/>
  <c r="C62"/>
  <c r="D62"/>
  <c r="E62"/>
  <c r="F62"/>
  <c r="G62"/>
  <c r="H62"/>
  <c r="I62"/>
  <c r="B90"/>
  <c r="C90"/>
  <c r="D90"/>
  <c r="E90"/>
  <c r="F90"/>
  <c r="G90"/>
  <c r="H90"/>
  <c r="I90"/>
  <c r="B7"/>
  <c r="C7"/>
  <c r="D7"/>
  <c r="E7"/>
  <c r="G7"/>
  <c r="H7"/>
  <c r="I7"/>
  <c r="B34"/>
  <c r="C34"/>
  <c r="D34"/>
  <c r="E34"/>
  <c r="G34"/>
  <c r="H34"/>
  <c r="I34"/>
  <c r="B63"/>
  <c r="C63"/>
  <c r="D63"/>
  <c r="E63"/>
  <c r="F63"/>
  <c r="G63"/>
  <c r="H63"/>
  <c r="I63"/>
  <c r="B91"/>
  <c r="C91"/>
  <c r="D91"/>
  <c r="E91"/>
  <c r="F91"/>
  <c r="G91"/>
  <c r="H91"/>
  <c r="I91"/>
  <c r="B8"/>
  <c r="C8"/>
  <c r="D8"/>
  <c r="E8"/>
  <c r="G8"/>
  <c r="H8"/>
  <c r="I8"/>
  <c r="B35"/>
  <c r="C35"/>
  <c r="D35"/>
  <c r="E35"/>
  <c r="G35"/>
  <c r="H35"/>
  <c r="I35"/>
  <c r="B64"/>
  <c r="C64"/>
  <c r="D64"/>
  <c r="E64"/>
  <c r="F64"/>
  <c r="G64"/>
  <c r="H64"/>
  <c r="I64"/>
  <c r="B92"/>
  <c r="C92"/>
  <c r="D92"/>
  <c r="E92"/>
  <c r="F92"/>
  <c r="G92"/>
  <c r="H92"/>
  <c r="I92"/>
  <c r="B9"/>
  <c r="C9"/>
  <c r="D9"/>
  <c r="E9"/>
  <c r="G9"/>
  <c r="H9"/>
  <c r="I9"/>
  <c r="B36"/>
  <c r="C36"/>
  <c r="D36"/>
  <c r="E36"/>
  <c r="G36"/>
  <c r="H36"/>
  <c r="I36"/>
  <c r="B65"/>
  <c r="C65"/>
  <c r="D65"/>
  <c r="E65"/>
  <c r="F65"/>
  <c r="G65"/>
  <c r="H65"/>
  <c r="I65"/>
  <c r="B93"/>
  <c r="C93"/>
  <c r="D93"/>
  <c r="E93"/>
  <c r="F93"/>
  <c r="G93"/>
  <c r="H93"/>
  <c r="I93"/>
  <c r="B10"/>
  <c r="C10"/>
  <c r="D10"/>
  <c r="E10"/>
  <c r="G10"/>
  <c r="H10"/>
  <c r="I10"/>
  <c r="B37"/>
  <c r="C37"/>
  <c r="D37"/>
  <c r="E37"/>
  <c r="G37"/>
  <c r="H37"/>
  <c r="I37"/>
  <c r="B66"/>
  <c r="C66"/>
  <c r="D66"/>
  <c r="E66"/>
  <c r="F66"/>
  <c r="G66"/>
  <c r="H66"/>
  <c r="I66"/>
  <c r="B94"/>
  <c r="C94"/>
  <c r="D94"/>
  <c r="E94"/>
  <c r="F94"/>
  <c r="G94"/>
  <c r="H94"/>
  <c r="I94"/>
  <c r="B11"/>
  <c r="C11"/>
  <c r="D11"/>
  <c r="E11"/>
  <c r="G11"/>
  <c r="H11"/>
  <c r="I11"/>
  <c r="B38"/>
  <c r="C38"/>
  <c r="D38"/>
  <c r="E38"/>
  <c r="G38"/>
  <c r="H38"/>
  <c r="I38"/>
  <c r="B67"/>
  <c r="C67"/>
  <c r="D67"/>
  <c r="E67"/>
  <c r="F67"/>
  <c r="G67"/>
  <c r="H67"/>
  <c r="I67"/>
  <c r="B95"/>
  <c r="C95"/>
  <c r="D95"/>
  <c r="E95"/>
  <c r="F95"/>
  <c r="G95"/>
  <c r="H95"/>
  <c r="I95"/>
  <c r="B12"/>
  <c r="C12"/>
  <c r="D12"/>
  <c r="E12"/>
  <c r="G12"/>
  <c r="H12"/>
  <c r="I12"/>
  <c r="B39"/>
  <c r="C39"/>
  <c r="D39"/>
  <c r="E39"/>
  <c r="G39"/>
  <c r="H39"/>
  <c r="I39"/>
  <c r="B68"/>
  <c r="C68"/>
  <c r="D68"/>
  <c r="E68"/>
  <c r="F68"/>
  <c r="G68"/>
  <c r="H68"/>
  <c r="I68"/>
  <c r="B96"/>
  <c r="C96"/>
  <c r="D96"/>
  <c r="E96"/>
  <c r="F96"/>
  <c r="G96"/>
  <c r="H96"/>
  <c r="I96"/>
  <c r="K97"/>
  <c r="K96"/>
  <c r="K95"/>
  <c r="K94"/>
  <c r="K93"/>
  <c r="K92"/>
  <c r="K91"/>
  <c r="K90"/>
  <c r="K89"/>
  <c r="K69"/>
  <c r="K68"/>
  <c r="K67"/>
  <c r="K66"/>
  <c r="K65"/>
  <c r="K64"/>
  <c r="K63"/>
  <c r="K62"/>
  <c r="K61"/>
  <c r="K40"/>
  <c r="K39"/>
  <c r="K38"/>
  <c r="K37"/>
  <c r="K36"/>
  <c r="K35"/>
  <c r="K34"/>
  <c r="K33"/>
  <c r="K32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<sst xmlns="http://schemas.openxmlformats.org/spreadsheetml/2006/main" count="5677" uniqueCount="508">
  <si>
    <t>CAT D GIRLS 1000M</t>
  </si>
  <si>
    <t>CAT D BOYS HIGH JUMP</t>
  </si>
  <si>
    <t>CAT D GIRLS HIGH JUMP</t>
  </si>
  <si>
    <t>CAT D BOYS LONG JUMP</t>
  </si>
  <si>
    <t>CAT D GIRLS LONG JUMP</t>
  </si>
  <si>
    <t>CAT D BOYS SHOT PUT</t>
  </si>
  <si>
    <t>CAT D GIRLS SHOT PUT</t>
  </si>
  <si>
    <t>CAT D BOYS RELAY</t>
  </si>
  <si>
    <t>CAT D GIRLS RELAY</t>
  </si>
  <si>
    <t xml:space="preserve">POIRIER </t>
  </si>
  <si>
    <t>Sasha Poirier</t>
  </si>
  <si>
    <t>POIRIER</t>
  </si>
  <si>
    <t>SASHA</t>
  </si>
  <si>
    <t xml:space="preserve">PIRARD </t>
  </si>
  <si>
    <t>Emmanuelle</t>
  </si>
  <si>
    <t>EMMANUELLE</t>
  </si>
  <si>
    <t xml:space="preserve">CAGE </t>
  </si>
  <si>
    <t>JOHN</t>
  </si>
  <si>
    <t>CAGE</t>
  </si>
  <si>
    <t xml:space="preserve">AIGLON </t>
  </si>
  <si>
    <t>BOWLER</t>
  </si>
  <si>
    <t>CHARLOTTE</t>
  </si>
  <si>
    <t xml:space="preserve">BOWLER </t>
  </si>
  <si>
    <t>MAX</t>
  </si>
  <si>
    <t>RAVARA</t>
  </si>
  <si>
    <t>ALEXANDRE</t>
  </si>
  <si>
    <t>Event</t>
  </si>
  <si>
    <t>Individual Event</t>
  </si>
  <si>
    <t>1st</t>
  </si>
  <si>
    <t>2nd</t>
  </si>
  <si>
    <t>3rd</t>
  </si>
  <si>
    <t>4th</t>
  </si>
  <si>
    <t>5th</t>
  </si>
  <si>
    <t>6th</t>
  </si>
  <si>
    <t>RELAYS</t>
  </si>
  <si>
    <t>DANIELSSON</t>
  </si>
  <si>
    <t>Harry</t>
  </si>
  <si>
    <t>WILLIAMS</t>
  </si>
  <si>
    <t>Natalie</t>
  </si>
  <si>
    <t>CERQUEIRO</t>
  </si>
  <si>
    <t>TIME</t>
  </si>
  <si>
    <t>WANVIG</t>
  </si>
  <si>
    <t>SCHMIDT</t>
  </si>
  <si>
    <t>Nicolas</t>
  </si>
  <si>
    <t>VODEN</t>
  </si>
  <si>
    <t>Yann</t>
  </si>
  <si>
    <t>VOLDEN</t>
  </si>
  <si>
    <t>Nick</t>
  </si>
  <si>
    <t>RAPETTI</t>
  </si>
  <si>
    <t>couloir</t>
  </si>
  <si>
    <t>Time Final</t>
  </si>
  <si>
    <t>Couloir</t>
  </si>
  <si>
    <t>FURISAWA</t>
  </si>
  <si>
    <t>Momoko</t>
  </si>
  <si>
    <t>SUTTIN</t>
  </si>
  <si>
    <t>Oulia</t>
  </si>
  <si>
    <t>Félix</t>
  </si>
  <si>
    <t>GELBJERG-HANSEN</t>
  </si>
  <si>
    <t>6,58</t>
  </si>
  <si>
    <t>6,38</t>
  </si>
  <si>
    <t>5,67</t>
  </si>
  <si>
    <t>5,5</t>
  </si>
  <si>
    <t>BAGE</t>
  </si>
  <si>
    <t>yes</t>
  </si>
  <si>
    <t>Nathalie</t>
  </si>
  <si>
    <t>JAUME</t>
  </si>
  <si>
    <t>Haralos</t>
  </si>
  <si>
    <t>TERQUIN</t>
  </si>
  <si>
    <t>WANUIGDOT</t>
  </si>
  <si>
    <t>PARSON</t>
  </si>
  <si>
    <t>Elidh</t>
  </si>
  <si>
    <t>disqualified</t>
  </si>
  <si>
    <t>Time in s</t>
  </si>
  <si>
    <t>Points</t>
  </si>
  <si>
    <t>points</t>
  </si>
  <si>
    <t>time in s</t>
  </si>
  <si>
    <t>RESULTS BY EVENTS of the SGIS TRACK &amp; FIELD Competition on the 8th of May 2015</t>
  </si>
  <si>
    <t>CATEGORY A BOYS</t>
  </si>
  <si>
    <t>CATEGORY A GIRLS</t>
  </si>
  <si>
    <t>CATEGORY B BOYS</t>
  </si>
  <si>
    <t>CATEGORY B GIRLS</t>
  </si>
  <si>
    <t>CATEGORY C BOYS</t>
  </si>
  <si>
    <t>CATEGORY C GIRLS</t>
  </si>
  <si>
    <t>CATEGORY D BOYS</t>
  </si>
  <si>
    <t>CATEGORY D GIRLS</t>
  </si>
  <si>
    <t>Shot Put</t>
  </si>
  <si>
    <t>Relays</t>
  </si>
  <si>
    <t>POINTS SYSTEM USED</t>
  </si>
  <si>
    <t>Kitty</t>
  </si>
  <si>
    <t>Elin</t>
  </si>
  <si>
    <t>Kaj</t>
  </si>
  <si>
    <t>Abdul</t>
  </si>
  <si>
    <t>Karl</t>
  </si>
  <si>
    <t>BAJULAIYE FARKAS</t>
  </si>
  <si>
    <t>COBURN</t>
  </si>
  <si>
    <t>GOKBULUT</t>
  </si>
  <si>
    <t>JOHNSTON</t>
  </si>
  <si>
    <t>MASTERS</t>
  </si>
  <si>
    <t>MOFIDI</t>
  </si>
  <si>
    <t>SANCHEZ SANTOS</t>
  </si>
  <si>
    <t>SUTIN</t>
  </si>
  <si>
    <t>GREEN</t>
  </si>
  <si>
    <t>LGB</t>
  </si>
  <si>
    <t>Kaylan</t>
  </si>
  <si>
    <t>Niamh</t>
  </si>
  <si>
    <t>Naz</t>
  </si>
  <si>
    <t>Coulter</t>
  </si>
  <si>
    <t>Caleb</t>
  </si>
  <si>
    <t>Hannah</t>
  </si>
  <si>
    <t>Agnes</t>
  </si>
  <si>
    <t>Julia</t>
  </si>
  <si>
    <t>Sebastien</t>
  </si>
  <si>
    <t>GASTANAGA</t>
  </si>
  <si>
    <t>Augustin</t>
  </si>
  <si>
    <t>BAYAR</t>
  </si>
  <si>
    <t>BAYRAMLI</t>
  </si>
  <si>
    <t>BOURICHA</t>
  </si>
  <si>
    <t>DE BUITLEIR</t>
  </si>
  <si>
    <t>MAJOR</t>
  </si>
  <si>
    <t>MOURET</t>
  </si>
  <si>
    <t>NICHOLSON</t>
  </si>
  <si>
    <t>ODDIN</t>
  </si>
  <si>
    <t>PIRARD</t>
  </si>
  <si>
    <t>TROLLIET</t>
  </si>
  <si>
    <t>URDANGARIN</t>
  </si>
  <si>
    <t>VAN DER LEE</t>
  </si>
  <si>
    <t>VOGEL</t>
  </si>
  <si>
    <t>Teymur</t>
  </si>
  <si>
    <t>Ameer</t>
  </si>
  <si>
    <t>Adam</t>
  </si>
  <si>
    <t>Aislinn</t>
  </si>
  <si>
    <t>Jacques</t>
  </si>
  <si>
    <t>Eilidh</t>
  </si>
  <si>
    <t>Loic</t>
  </si>
  <si>
    <t>Quentin</t>
  </si>
  <si>
    <t>Irene</t>
  </si>
  <si>
    <t>Quinten</t>
  </si>
  <si>
    <t>Felix</t>
  </si>
  <si>
    <t>Rank</t>
  </si>
  <si>
    <t>SERIE 1</t>
  </si>
  <si>
    <t>SERIE 2</t>
  </si>
  <si>
    <t>RANK</t>
  </si>
  <si>
    <t>CAT A BOYS 100 M</t>
  </si>
  <si>
    <t>CAT A GIRLS 100M</t>
  </si>
  <si>
    <t>CAT A BOYS 400M</t>
  </si>
  <si>
    <t>CAT A GIRLS 400M</t>
  </si>
  <si>
    <t>CAT A BOYS 1500M</t>
  </si>
  <si>
    <t>CAT A GIRLS 1500M</t>
  </si>
  <si>
    <t>CAT A GIRLS LONG JUMP</t>
  </si>
  <si>
    <t>TRIAL 1</t>
  </si>
  <si>
    <t>TRIAL 2</t>
  </si>
  <si>
    <t>TRIAL 3</t>
  </si>
  <si>
    <t>CAT A GIRLS HIGH JUMP</t>
  </si>
  <si>
    <t>CAT A BOYS HIGH JUMP</t>
  </si>
  <si>
    <t xml:space="preserve">TRIAL 2 </t>
  </si>
  <si>
    <t>CAT A BOYS LONG JUMP</t>
  </si>
  <si>
    <t>POINTS</t>
  </si>
  <si>
    <t xml:space="preserve">POINTS </t>
  </si>
  <si>
    <t>CAT A GIRLS SHOT PUT</t>
  </si>
  <si>
    <t>CAT A BOYS SHOT PUT</t>
  </si>
  <si>
    <t>CAT A GIRLS RELAY</t>
  </si>
  <si>
    <t>CAT A BOYS RELAY</t>
  </si>
  <si>
    <t>CAT B BOYS 100M</t>
  </si>
  <si>
    <t xml:space="preserve"> </t>
  </si>
  <si>
    <t>CAT B GIRLS 100M</t>
  </si>
  <si>
    <t>CAT B BOYS 400M</t>
  </si>
  <si>
    <t>CAT B GIRLS 400M</t>
  </si>
  <si>
    <t>CAT B GIRLS 1500</t>
  </si>
  <si>
    <t>CAT B BOYS 1500</t>
  </si>
  <si>
    <t>CAT B BOYS HIGH JUMP</t>
  </si>
  <si>
    <t>CAT B GIRLS HIGH JUMP</t>
  </si>
  <si>
    <t>CAT B BOYS LONG JUMP</t>
  </si>
  <si>
    <t>CAT B GIRLS LONG JUMP</t>
  </si>
  <si>
    <t>CAT B BOYS SHOT PUT</t>
  </si>
  <si>
    <t>CAT B GIRLS SHOT PUT</t>
  </si>
  <si>
    <t>CAT B BOYS RELAY</t>
  </si>
  <si>
    <t>CAT B GIRLS RELAY</t>
  </si>
  <si>
    <t xml:space="preserve">HL </t>
  </si>
  <si>
    <t xml:space="preserve">ZIS </t>
  </si>
  <si>
    <t>ZIS BADEN</t>
  </si>
  <si>
    <t>CAT C BOYS 80 M</t>
  </si>
  <si>
    <t>CAT C GIRLS 80M</t>
  </si>
  <si>
    <t>SERIE 3</t>
  </si>
  <si>
    <t>CAT C BOYS 200M</t>
  </si>
  <si>
    <t>CAT C GIRLS 200M</t>
  </si>
  <si>
    <t>CAT C BOYS 1000M</t>
  </si>
  <si>
    <t>CAT C GIRLS 1000M</t>
  </si>
  <si>
    <t>CAT C BOYS HIGH JUMP</t>
  </si>
  <si>
    <t>CAT C GIRLS HIGH JUMP</t>
  </si>
  <si>
    <t>CAT C BOYS LONG JUMP</t>
  </si>
  <si>
    <t>CAT C GIRLS LONG JUMP</t>
  </si>
  <si>
    <t>CAT C BOYS RELAY</t>
  </si>
  <si>
    <t>CAT C GIRLS RELAY</t>
  </si>
  <si>
    <t>CAT C BOYS SHOT PUT</t>
  </si>
  <si>
    <t>CAT C GIRLS SHOT PUT</t>
  </si>
  <si>
    <t xml:space="preserve">LC </t>
  </si>
  <si>
    <t>CAT D BOYS 80M</t>
  </si>
  <si>
    <t>CAT D GIRLS 80M</t>
  </si>
  <si>
    <t>CAT D BOYS 200M</t>
  </si>
  <si>
    <t>CAT D GIRLS 200M</t>
  </si>
  <si>
    <t>CAT D BOYS 1000M</t>
  </si>
  <si>
    <t>Alya</t>
  </si>
  <si>
    <t>Ceri</t>
  </si>
  <si>
    <t>FORSCHNER</t>
  </si>
  <si>
    <t>NAVAS</t>
  </si>
  <si>
    <t>PATSI</t>
  </si>
  <si>
    <t>ARANOLS</t>
  </si>
  <si>
    <t>MAAS</t>
  </si>
  <si>
    <t>JANNE D'OTHEE</t>
  </si>
  <si>
    <t>LECAT</t>
  </si>
  <si>
    <t>Jan</t>
  </si>
  <si>
    <t>Fernando</t>
  </si>
  <si>
    <t>Anton</t>
  </si>
  <si>
    <t>Jaume</t>
  </si>
  <si>
    <t>Max</t>
  </si>
  <si>
    <t>Tamara</t>
  </si>
  <si>
    <t>Alice</t>
  </si>
  <si>
    <t>Charline</t>
  </si>
  <si>
    <t>Eloise</t>
  </si>
  <si>
    <t>PATRICK</t>
  </si>
  <si>
    <t>OLIVER</t>
  </si>
  <si>
    <t>AIGLON</t>
  </si>
  <si>
    <t>TRHAN</t>
  </si>
  <si>
    <t>VIHN</t>
  </si>
  <si>
    <t>OHARA</t>
  </si>
  <si>
    <t>PETERS</t>
  </si>
  <si>
    <t>EMMA</t>
  </si>
  <si>
    <t>CHALCRAFT</t>
  </si>
  <si>
    <t>MEGAN</t>
  </si>
  <si>
    <t>ELISE</t>
  </si>
  <si>
    <t>DOHERTY</t>
  </si>
  <si>
    <t>SHOSHANNA</t>
  </si>
  <si>
    <t>KIRKPATRICK</t>
  </si>
  <si>
    <t>LARISSA</t>
  </si>
  <si>
    <t>WRIGHT</t>
  </si>
  <si>
    <t>JACK</t>
  </si>
  <si>
    <t>THOMPSON</t>
  </si>
  <si>
    <t>JOSHUA</t>
  </si>
  <si>
    <t>MESTELAN</t>
  </si>
  <si>
    <t>FELIX</t>
  </si>
  <si>
    <t>DU</t>
  </si>
  <si>
    <t>HAINUO (PETER)</t>
  </si>
  <si>
    <t>AK</t>
  </si>
  <si>
    <t>ALY</t>
  </si>
  <si>
    <t>JOVE DE LAS HERAS</t>
  </si>
  <si>
    <t>JOSEFA</t>
  </si>
  <si>
    <t>VON DER SCHULENBERG</t>
  </si>
  <si>
    <t>CELESTE</t>
  </si>
  <si>
    <t>DABROWSKA</t>
  </si>
  <si>
    <t>ZUZY</t>
  </si>
  <si>
    <t>DE MONTIS</t>
  </si>
  <si>
    <t>CAROLINA</t>
  </si>
  <si>
    <t>CHUKWU</t>
  </si>
  <si>
    <t>STELLA</t>
  </si>
  <si>
    <t>SOFIA</t>
  </si>
  <si>
    <t>LEHMANN</t>
  </si>
  <si>
    <t>PHILLIPE</t>
  </si>
  <si>
    <t>YUKI</t>
  </si>
  <si>
    <t>DOYLE</t>
  </si>
  <si>
    <t>JAKE</t>
  </si>
  <si>
    <t>KACHUR</t>
  </si>
  <si>
    <t>ALEXANDER</t>
  </si>
  <si>
    <t>VEGELIN</t>
  </si>
  <si>
    <t>LISANNE</t>
  </si>
  <si>
    <t>MASQUELIER-PAGE</t>
  </si>
  <si>
    <t>ALICE</t>
  </si>
  <si>
    <t>BELLO</t>
  </si>
  <si>
    <t>HUSNA</t>
  </si>
  <si>
    <t>MARGULIS</t>
  </si>
  <si>
    <t>MARGARITA</t>
  </si>
  <si>
    <t>RON LOPEZ CANO</t>
  </si>
  <si>
    <t>LOUIS</t>
  </si>
  <si>
    <t>KIREEV</t>
  </si>
  <si>
    <t>IVAN</t>
  </si>
  <si>
    <t>BARNES</t>
  </si>
  <si>
    <t>HAMILTON</t>
  </si>
  <si>
    <t>JUDE</t>
  </si>
  <si>
    <t>FURUSAWA</t>
  </si>
  <si>
    <t>MOMOKA</t>
  </si>
  <si>
    <t>PONAMARENKO</t>
  </si>
  <si>
    <t>GORBUNOVA</t>
  </si>
  <si>
    <t>ANNA</t>
  </si>
  <si>
    <t>CIERCO MARTINEZ</t>
  </si>
  <si>
    <t>CARMEN</t>
  </si>
  <si>
    <t>MILNER</t>
  </si>
  <si>
    <t>SYPULA</t>
  </si>
  <si>
    <t>ANASTASSOV</t>
  </si>
  <si>
    <t>KRAMER</t>
  </si>
  <si>
    <t>CAREY PASCUCCI</t>
  </si>
  <si>
    <t>ANDERSON</t>
  </si>
  <si>
    <t>RHODES</t>
  </si>
  <si>
    <t>LC</t>
  </si>
  <si>
    <t>STENMAN</t>
  </si>
  <si>
    <t>DELMOTTE</t>
  </si>
  <si>
    <t>REES</t>
  </si>
  <si>
    <t>STANTON</t>
  </si>
  <si>
    <t>CLIFFORD</t>
  </si>
  <si>
    <t>CANT</t>
  </si>
  <si>
    <t>Emilia</t>
  </si>
  <si>
    <t>Zuzanna</t>
  </si>
  <si>
    <t>Amanda</t>
  </si>
  <si>
    <t>Ishan</t>
  </si>
  <si>
    <t>Bertie</t>
  </si>
  <si>
    <t>Aidan</t>
  </si>
  <si>
    <t>Lina</t>
  </si>
  <si>
    <t>Eliot</t>
  </si>
  <si>
    <t>Owen</t>
  </si>
  <si>
    <t>Peter</t>
  </si>
  <si>
    <t>Gordon</t>
  </si>
  <si>
    <t>Cameron</t>
  </si>
  <si>
    <t>APPOLINO</t>
  </si>
  <si>
    <t>GRETA</t>
  </si>
  <si>
    <t>TASIS</t>
  </si>
  <si>
    <t>PICONI</t>
  </si>
  <si>
    <t>ISABELLA</t>
  </si>
  <si>
    <t>COLOMBO</t>
  </si>
  <si>
    <t>CHARLIE</t>
  </si>
  <si>
    <t>VECOLI</t>
  </si>
  <si>
    <t>LAURA</t>
  </si>
  <si>
    <t>BURANI</t>
  </si>
  <si>
    <t>GAIA</t>
  </si>
  <si>
    <t>STAUDER</t>
  </si>
  <si>
    <t>ALFRED</t>
  </si>
  <si>
    <t>BLINN</t>
  </si>
  <si>
    <t>BRYCE</t>
  </si>
  <si>
    <t>GROUX</t>
  </si>
  <si>
    <t>XAVIER</t>
  </si>
  <si>
    <t>BASARAN</t>
  </si>
  <si>
    <t>CAN</t>
  </si>
  <si>
    <t>RAMOS</t>
  </si>
  <si>
    <t>ELYANA</t>
  </si>
  <si>
    <t>MIKHEL</t>
  </si>
  <si>
    <t>VIPS</t>
  </si>
  <si>
    <t>A</t>
  </si>
  <si>
    <t>Cat A</t>
  </si>
  <si>
    <t>CAT B</t>
  </si>
  <si>
    <t>B</t>
  </si>
  <si>
    <t>CAT C</t>
  </si>
  <si>
    <t>C</t>
  </si>
  <si>
    <t>CAT D</t>
  </si>
  <si>
    <t>D</t>
  </si>
  <si>
    <t>CLAPES</t>
  </si>
  <si>
    <t>MARC</t>
  </si>
  <si>
    <t>DELGADO</t>
  </si>
  <si>
    <t>MANUEL</t>
  </si>
  <si>
    <t>GEVORKYAN</t>
  </si>
  <si>
    <t>SENIK</t>
  </si>
  <si>
    <t>DUBLER</t>
  </si>
  <si>
    <t>Shauna</t>
  </si>
  <si>
    <t>GELBJERG</t>
  </si>
  <si>
    <t>WESTENDORP</t>
  </si>
  <si>
    <t>DANIELSON</t>
  </si>
  <si>
    <t>REDDING</t>
  </si>
  <si>
    <t>Surname</t>
  </si>
  <si>
    <t>First name</t>
  </si>
  <si>
    <t>School</t>
  </si>
  <si>
    <t>Gender</t>
  </si>
  <si>
    <t xml:space="preserve">80m </t>
  </si>
  <si>
    <t>200m</t>
  </si>
  <si>
    <t>High Jump</t>
  </si>
  <si>
    <t>Long Jump</t>
  </si>
  <si>
    <t>Shot put</t>
  </si>
  <si>
    <t>Relay</t>
  </si>
  <si>
    <t>1500m</t>
  </si>
  <si>
    <t xml:space="preserve">100m </t>
  </si>
  <si>
    <t>400m</t>
  </si>
  <si>
    <t>1000m</t>
  </si>
  <si>
    <t>NAKAMURA</t>
  </si>
  <si>
    <t>Taira</t>
  </si>
  <si>
    <t>KLAS</t>
  </si>
  <si>
    <t>M</t>
  </si>
  <si>
    <t>X</t>
  </si>
  <si>
    <t>UEDA</t>
  </si>
  <si>
    <t>Yutaka</t>
  </si>
  <si>
    <t>MATSUO</t>
  </si>
  <si>
    <t>Jun</t>
  </si>
  <si>
    <t>KAWATA</t>
  </si>
  <si>
    <t>Ichiro</t>
  </si>
  <si>
    <t>NAKAJIMA</t>
  </si>
  <si>
    <t>Sosuke</t>
  </si>
  <si>
    <t>HARADA</t>
  </si>
  <si>
    <t>Yuta</t>
  </si>
  <si>
    <t>MATSUMURA</t>
  </si>
  <si>
    <t>Kaho</t>
  </si>
  <si>
    <t>F</t>
  </si>
  <si>
    <t>KATO</t>
  </si>
  <si>
    <t>Ken</t>
  </si>
  <si>
    <t>ISL</t>
  </si>
  <si>
    <t>TRAHAN</t>
  </si>
  <si>
    <t>Poppy</t>
  </si>
  <si>
    <t>Hadley</t>
  </si>
  <si>
    <t xml:space="preserve">HARRISON </t>
  </si>
  <si>
    <t>OSTERLING</t>
  </si>
  <si>
    <t>SHANAHAN</t>
  </si>
  <si>
    <t>STRANO</t>
  </si>
  <si>
    <t>O'NEIL</t>
  </si>
  <si>
    <t>KOSGEY</t>
  </si>
  <si>
    <t>EBBESKOTTE</t>
  </si>
  <si>
    <t>O'SULLIVAN</t>
  </si>
  <si>
    <t>DEPAUW</t>
  </si>
  <si>
    <t>Moa</t>
  </si>
  <si>
    <t>Sinead</t>
  </si>
  <si>
    <t>Caitlin</t>
  </si>
  <si>
    <t>John</t>
  </si>
  <si>
    <t>Niklas Neloo</t>
  </si>
  <si>
    <t>Moritz</t>
  </si>
  <si>
    <t>Tomas</t>
  </si>
  <si>
    <t>Liam</t>
  </si>
  <si>
    <t>HL</t>
  </si>
  <si>
    <t>DE ALDECOA</t>
  </si>
  <si>
    <t>MAURER</t>
  </si>
  <si>
    <t>VODDEN</t>
  </si>
  <si>
    <t>PARSONS</t>
  </si>
  <si>
    <t>FASANO</t>
  </si>
  <si>
    <t>WANVIG DOT</t>
  </si>
  <si>
    <t>GRACE</t>
  </si>
  <si>
    <t>Duru</t>
  </si>
  <si>
    <t>Deniz</t>
  </si>
  <si>
    <t>ZIS Baden</t>
  </si>
  <si>
    <t>x</t>
  </si>
  <si>
    <t>Hovey</t>
  </si>
  <si>
    <t>Alekander</t>
  </si>
  <si>
    <t>Holmes</t>
  </si>
  <si>
    <t>Oliver</t>
  </si>
  <si>
    <t>Darchiashvili</t>
  </si>
  <si>
    <t>Nikoloz</t>
  </si>
  <si>
    <t>Gadzhiev</t>
  </si>
  <si>
    <t>David</t>
  </si>
  <si>
    <t>de Backer</t>
  </si>
  <si>
    <t>Danielle</t>
  </si>
  <si>
    <t>Mantynen</t>
  </si>
  <si>
    <t>Nadja</t>
  </si>
  <si>
    <t>Biggie</t>
  </si>
  <si>
    <t>Ethan</t>
  </si>
  <si>
    <t>ZIS</t>
  </si>
  <si>
    <t>Oudameijer</t>
  </si>
  <si>
    <t>Bob</t>
  </si>
  <si>
    <t>Ties</t>
  </si>
  <si>
    <t>Briscoe</t>
  </si>
  <si>
    <t>Connor</t>
  </si>
  <si>
    <t>Luedtke</t>
  </si>
  <si>
    <t>Olivia</t>
  </si>
  <si>
    <t>Craig</t>
  </si>
  <si>
    <t>Flint</t>
  </si>
  <si>
    <t>Reza</t>
  </si>
  <si>
    <t>Sam</t>
  </si>
  <si>
    <t>Langford</t>
  </si>
  <si>
    <t>Christopher</t>
  </si>
  <si>
    <t>Monson</t>
  </si>
  <si>
    <t>Thomas</t>
  </si>
  <si>
    <t>Ooms</t>
  </si>
  <si>
    <t>Pieter</t>
  </si>
  <si>
    <t>Meijer</t>
  </si>
  <si>
    <t>Myriam</t>
  </si>
  <si>
    <t>Frey</t>
  </si>
  <si>
    <t>Jacqueline</t>
  </si>
  <si>
    <t>Clay</t>
  </si>
  <si>
    <t>Emily</t>
  </si>
  <si>
    <t>Anna</t>
  </si>
  <si>
    <t>Hilty</t>
  </si>
  <si>
    <t>Lena</t>
  </si>
  <si>
    <t>Rapetti</t>
  </si>
  <si>
    <t>Lucas</t>
  </si>
  <si>
    <t>Mullens</t>
  </si>
  <si>
    <t>Beck</t>
  </si>
  <si>
    <t>Pablo</t>
  </si>
  <si>
    <t>Terryn</t>
  </si>
  <si>
    <t>Sebastian</t>
  </si>
  <si>
    <t>Hogg</t>
  </si>
  <si>
    <t>Bernadino</t>
  </si>
  <si>
    <t>Noe</t>
  </si>
  <si>
    <t>Sylvia</t>
  </si>
  <si>
    <t>Skay</t>
  </si>
  <si>
    <t>Ariana</t>
  </si>
  <si>
    <t>Isabelle</t>
  </si>
  <si>
    <t>BLACK</t>
  </si>
  <si>
    <t>VICKERS</t>
  </si>
  <si>
    <t>CERQUEIRA</t>
  </si>
  <si>
    <t>MAGRET</t>
  </si>
  <si>
    <t>SCHRETTLEN MONTES</t>
  </si>
  <si>
    <t>CATENA</t>
  </si>
  <si>
    <t>GELBERG HANSEN</t>
  </si>
  <si>
    <t>PERQUY</t>
  </si>
  <si>
    <t>Ian</t>
  </si>
  <si>
    <t>Daniel</t>
  </si>
  <si>
    <t>Devyn</t>
  </si>
  <si>
    <t>Joao</t>
  </si>
  <si>
    <t>Salvador</t>
  </si>
  <si>
    <t>Nicole</t>
  </si>
  <si>
    <t>Rosa</t>
  </si>
  <si>
    <t>Isabella</t>
  </si>
  <si>
    <t>Charlotte</t>
  </si>
  <si>
    <t>OMOTOSHO</t>
  </si>
  <si>
    <t>CROTTI</t>
  </si>
  <si>
    <t>STROMSTER</t>
  </si>
  <si>
    <t>REAINK</t>
  </si>
  <si>
    <t>COLLINS</t>
  </si>
  <si>
    <t>SANDBERG</t>
  </si>
  <si>
    <t>SCHARRER</t>
  </si>
  <si>
    <t>ZAHIRA</t>
  </si>
  <si>
    <t>WILSON</t>
  </si>
  <si>
    <t>Faruk</t>
  </si>
  <si>
    <t>Joe</t>
  </si>
  <si>
    <t>Tom</t>
  </si>
  <si>
    <t>Gillis</t>
  </si>
  <si>
    <t>Esperanza</t>
  </si>
  <si>
    <t>Freya</t>
  </si>
  <si>
    <t>Sofia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</si>
</sst>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8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0000"/>
      <name val="Calibri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8F68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6">
    <xf numFmtId="0" fontId="0" fillId="0" borderId="0" xfId="0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9" fontId="0" fillId="0" borderId="1" xfId="0" applyNumberFormat="1" applyBorder="1"/>
    <xf numFmtId="0" fontId="1" fillId="0" borderId="1" xfId="0" applyFont="1" applyFill="1" applyBorder="1"/>
    <xf numFmtId="49" fontId="0" fillId="0" borderId="1" xfId="0" applyNumberFormat="1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2" xfId="0" applyFill="1" applyBorder="1"/>
    <xf numFmtId="0" fontId="4" fillId="2" borderId="1" xfId="0" applyFont="1" applyFill="1" applyBorder="1" applyAlignment="1">
      <alignment horizontal="center"/>
    </xf>
    <xf numFmtId="0" fontId="0" fillId="0" borderId="3" xfId="0" applyFill="1" applyBorder="1"/>
    <xf numFmtId="49" fontId="6" fillId="0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49" fontId="0" fillId="0" borderId="2" xfId="0" applyNumberFormat="1" applyFill="1" applyBorder="1"/>
    <xf numFmtId="0" fontId="4" fillId="0" borderId="1" xfId="1" applyFont="1" applyFill="1" applyBorder="1" applyAlignment="1">
      <alignment vertical="center"/>
    </xf>
    <xf numFmtId="0" fontId="0" fillId="0" borderId="1" xfId="0" applyFont="1" applyFill="1" applyBorder="1"/>
    <xf numFmtId="14" fontId="4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/>
    <xf numFmtId="14" fontId="5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/>
    <xf numFmtId="0" fontId="1" fillId="0" borderId="0" xfId="0" applyFont="1"/>
    <xf numFmtId="49" fontId="1" fillId="0" borderId="0" xfId="0" applyNumberFormat="1" applyFont="1" applyFill="1" applyBorder="1"/>
    <xf numFmtId="0" fontId="0" fillId="0" borderId="4" xfId="0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4" fillId="2" borderId="4" xfId="0" applyFont="1" applyFill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1" applyFont="1" applyFill="1" applyBorder="1" applyAlignment="1">
      <alignment vertic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/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1" applyFont="1" applyFill="1" applyBorder="1" applyAlignment="1">
      <alignment vertical="center"/>
    </xf>
    <xf numFmtId="0" fontId="0" fillId="3" borderId="1" xfId="0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0" fillId="3" borderId="1" xfId="0" applyNumberFormat="1" applyFont="1" applyFill="1" applyBorder="1"/>
    <xf numFmtId="0" fontId="0" fillId="0" borderId="10" xfId="0" applyBorder="1"/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0" xfId="0" applyFill="1" applyBorder="1"/>
    <xf numFmtId="0" fontId="4" fillId="2" borderId="10" xfId="0" applyFont="1" applyFill="1" applyBorder="1" applyAlignment="1">
      <alignment horizontal="center"/>
    </xf>
    <xf numFmtId="49" fontId="0" fillId="3" borderId="1" xfId="0" applyNumberFormat="1" applyFill="1" applyBorder="1"/>
    <xf numFmtId="49" fontId="6" fillId="0" borderId="10" xfId="0" applyNumberFormat="1" applyFont="1" applyFill="1" applyBorder="1"/>
    <xf numFmtId="0" fontId="0" fillId="0" borderId="10" xfId="0" applyFill="1" applyBorder="1" applyAlignment="1">
      <alignment horizontal="center"/>
    </xf>
    <xf numFmtId="0" fontId="0" fillId="4" borderId="1" xfId="0" applyFill="1" applyBorder="1"/>
    <xf numFmtId="0" fontId="0" fillId="4" borderId="4" xfId="0" applyFill="1" applyBorder="1" applyAlignment="1">
      <alignment horizontal="center"/>
    </xf>
    <xf numFmtId="49" fontId="0" fillId="4" borderId="1" xfId="0" applyNumberFormat="1" applyFill="1" applyBorder="1"/>
    <xf numFmtId="0" fontId="0" fillId="4" borderId="1" xfId="0" applyFill="1" applyBorder="1" applyAlignment="1">
      <alignment horizontal="center" vertical="center"/>
    </xf>
    <xf numFmtId="0" fontId="0" fillId="0" borderId="0" xfId="0" applyFont="1"/>
    <xf numFmtId="49" fontId="0" fillId="0" borderId="1" xfId="0" applyNumberFormat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0" borderId="0" xfId="0" applyFont="1" applyBorder="1"/>
    <xf numFmtId="49" fontId="0" fillId="0" borderId="3" xfId="0" applyNumberFormat="1" applyFill="1" applyBorder="1"/>
    <xf numFmtId="0" fontId="0" fillId="0" borderId="11" xfId="0" applyBorder="1"/>
    <xf numFmtId="0" fontId="0" fillId="0" borderId="0" xfId="0" applyFill="1" applyBorder="1" applyAlignment="1">
      <alignment horizontal="center"/>
    </xf>
    <xf numFmtId="0" fontId="0" fillId="3" borderId="4" xfId="0" applyFill="1" applyBorder="1"/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2"/>
  <colors>
    <mruColors>
      <color rgb="FF38F6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63" Type="http://schemas.openxmlformats.org/officeDocument/2006/relationships/worksheet" Target="worksheets/sheet63.xml"/><Relationship Id="rId64" Type="http://schemas.openxmlformats.org/officeDocument/2006/relationships/theme" Target="theme/theme1.xml"/><Relationship Id="rId65" Type="http://schemas.openxmlformats.org/officeDocument/2006/relationships/styles" Target="styles.xml"/><Relationship Id="rId66" Type="http://schemas.openxmlformats.org/officeDocument/2006/relationships/sharedStrings" Target="sharedStrings.xml"/><Relationship Id="rId67" Type="http://schemas.openxmlformats.org/officeDocument/2006/relationships/calcChain" Target="calcChain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38F680"/>
  </sheetPr>
  <dimension ref="A1:N111"/>
  <sheetViews>
    <sheetView tabSelected="1" workbookViewId="0">
      <selection activeCell="B12" sqref="B12"/>
    </sheetView>
  </sheetViews>
  <sheetFormatPr baseColWidth="10" defaultColWidth="9.1640625" defaultRowHeight="18"/>
  <cols>
    <col min="1" max="1" width="17.5" style="118" customWidth="1"/>
    <col min="2" max="8" width="13.5" style="110" customWidth="1"/>
    <col min="9" max="12" width="7.1640625" style="110" customWidth="1"/>
    <col min="13" max="16384" width="9.1640625" style="118"/>
  </cols>
  <sheetData>
    <row r="1" spans="1:14" ht="30.75" customHeight="1">
      <c r="A1" s="8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17"/>
      <c r="N1" s="117"/>
    </row>
    <row r="2" spans="1:14" ht="27.75" customHeight="1" thickBot="1"/>
    <row r="3" spans="1:14">
      <c r="A3" s="4" t="s">
        <v>77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119"/>
      <c r="N3" s="119"/>
    </row>
    <row r="4" spans="1:14">
      <c r="A4" s="120" t="s">
        <v>26</v>
      </c>
      <c r="B4" s="113">
        <v>100</v>
      </c>
      <c r="C4" s="113">
        <v>400</v>
      </c>
      <c r="D4" s="113">
        <v>1500</v>
      </c>
      <c r="E4" s="113" t="s">
        <v>360</v>
      </c>
      <c r="F4" s="113" t="s">
        <v>359</v>
      </c>
      <c r="G4" s="113" t="s">
        <v>85</v>
      </c>
      <c r="H4" s="113" t="s">
        <v>86</v>
      </c>
      <c r="I4" s="19" t="s">
        <v>156</v>
      </c>
      <c r="J4" s="19"/>
      <c r="K4" s="19" t="s">
        <v>141</v>
      </c>
      <c r="L4" s="16"/>
    </row>
    <row r="5" spans="1:14" ht="20">
      <c r="A5" s="121" t="s">
        <v>408</v>
      </c>
      <c r="B5" s="111">
        <f>'A BOYS 100'!L26</f>
        <v>4</v>
      </c>
      <c r="C5" s="111">
        <f>'A BOYS 400m'!K22</f>
        <v>6</v>
      </c>
      <c r="D5" s="111">
        <f>'A BOYS 1500'!M5</f>
        <v>1</v>
      </c>
      <c r="E5" s="111">
        <f>'CAT A BOYS LONG'!M5</f>
        <v>7</v>
      </c>
      <c r="F5" s="115"/>
      <c r="G5" s="111">
        <f>'A BOYS SHOT'!M4</f>
        <v>12</v>
      </c>
      <c r="H5" s="111">
        <f>'A BOYS RELAY'!H5</f>
        <v>10</v>
      </c>
      <c r="I5" s="19">
        <f t="shared" ref="I5:I13" si="0">B5+C5+D5+E5+G5+H5</f>
        <v>40</v>
      </c>
      <c r="J5" s="19"/>
      <c r="K5" s="18">
        <f t="shared" ref="K5:K13" si="1">RANK(I5,$I$5:$I$13,0)</f>
        <v>3</v>
      </c>
      <c r="L5" s="17"/>
    </row>
    <row r="6" spans="1:14" ht="20">
      <c r="A6" s="121" t="s">
        <v>221</v>
      </c>
      <c r="B6" s="111">
        <f>'A BOYS 100'!L27</f>
        <v>1</v>
      </c>
      <c r="C6" s="111">
        <f>'A BOYS 400m'!K23</f>
        <v>7</v>
      </c>
      <c r="D6" s="111">
        <f>'A BOYS 1500'!M6</f>
        <v>8</v>
      </c>
      <c r="E6" s="111">
        <f>'CAT A BOYS LONG'!M6</f>
        <v>0</v>
      </c>
      <c r="F6" s="115"/>
      <c r="G6" s="111">
        <f>'A BOYS SHOT'!M5</f>
        <v>0</v>
      </c>
      <c r="H6" s="111">
        <f>'A BOYS RELAY'!H6</f>
        <v>6</v>
      </c>
      <c r="I6" s="19">
        <f t="shared" si="0"/>
        <v>22</v>
      </c>
      <c r="J6" s="19"/>
      <c r="K6" s="18">
        <f t="shared" si="1"/>
        <v>4</v>
      </c>
      <c r="L6" s="17"/>
    </row>
    <row r="7" spans="1:14" ht="20">
      <c r="A7" s="121" t="s">
        <v>102</v>
      </c>
      <c r="B7" s="111">
        <f>'A BOYS 100'!L28</f>
        <v>0</v>
      </c>
      <c r="C7" s="111">
        <f>'A BOYS 400m'!K24</f>
        <v>0</v>
      </c>
      <c r="D7" s="111">
        <f>'A BOYS 1500'!M7</f>
        <v>0</v>
      </c>
      <c r="E7" s="111">
        <f>'CAT A BOYS LONG'!M7</f>
        <v>0</v>
      </c>
      <c r="F7" s="115"/>
      <c r="G7" s="111">
        <f>'A BOYS SHOT'!M6</f>
        <v>0</v>
      </c>
      <c r="H7" s="111">
        <f>'A BOYS RELAY'!H7</f>
        <v>0</v>
      </c>
      <c r="I7" s="19">
        <f t="shared" si="0"/>
        <v>0</v>
      </c>
      <c r="J7" s="19"/>
      <c r="K7" s="18">
        <f t="shared" si="1"/>
        <v>5</v>
      </c>
      <c r="L7" s="17"/>
    </row>
    <row r="8" spans="1:14" ht="20">
      <c r="A8" s="121" t="s">
        <v>291</v>
      </c>
      <c r="B8" s="111">
        <f>'A BOYS 100'!L29</f>
        <v>0</v>
      </c>
      <c r="C8" s="111">
        <f>'A BOYS 400m'!K25</f>
        <v>0</v>
      </c>
      <c r="D8" s="111">
        <f>'A BOYS 1500'!M8</f>
        <v>0</v>
      </c>
      <c r="E8" s="111">
        <f>'CAT A BOYS LONG'!M8</f>
        <v>0</v>
      </c>
      <c r="F8" s="115"/>
      <c r="G8" s="111">
        <f>'A BOYS SHOT'!M7</f>
        <v>0</v>
      </c>
      <c r="H8" s="111">
        <f>'A BOYS RELAY'!H8</f>
        <v>0</v>
      </c>
      <c r="I8" s="19">
        <f t="shared" si="0"/>
        <v>0</v>
      </c>
      <c r="J8" s="19"/>
      <c r="K8" s="18">
        <f t="shared" si="1"/>
        <v>5</v>
      </c>
      <c r="L8" s="17"/>
    </row>
    <row r="9" spans="1:14" ht="20">
      <c r="A9" s="121" t="s">
        <v>312</v>
      </c>
      <c r="B9" s="111">
        <f>'A BOYS 100'!L30</f>
        <v>10</v>
      </c>
      <c r="C9" s="111">
        <f>'A BOYS 400m'!K26</f>
        <v>11</v>
      </c>
      <c r="D9" s="111">
        <f>'A BOYS 1500'!M9</f>
        <v>6</v>
      </c>
      <c r="E9" s="111">
        <f>'CAT A BOYS LONG'!M9</f>
        <v>0</v>
      </c>
      <c r="F9" s="115"/>
      <c r="G9" s="111">
        <f>'A BOYS SHOT'!M8</f>
        <v>9</v>
      </c>
      <c r="H9" s="111">
        <f>'A BOYS RELAY'!H9</f>
        <v>8</v>
      </c>
      <c r="I9" s="19">
        <f t="shared" si="0"/>
        <v>44</v>
      </c>
      <c r="J9" s="19"/>
      <c r="K9" s="18">
        <f t="shared" si="1"/>
        <v>2</v>
      </c>
      <c r="L9" s="17"/>
    </row>
    <row r="10" spans="1:14" ht="20">
      <c r="A10" s="122" t="s">
        <v>179</v>
      </c>
      <c r="B10" s="111">
        <f>'A BOYS 100'!L31</f>
        <v>0</v>
      </c>
      <c r="C10" s="111">
        <f>'A BOYS 400m'!K27</f>
        <v>0</v>
      </c>
      <c r="D10" s="111">
        <f>'A BOYS 1500'!M10</f>
        <v>0</v>
      </c>
      <c r="E10" s="111">
        <f>'CAT A BOYS LONG'!M10</f>
        <v>0</v>
      </c>
      <c r="F10" s="115"/>
      <c r="G10" s="111">
        <f>'A BOYS SHOT'!M9</f>
        <v>0</v>
      </c>
      <c r="H10" s="111">
        <f>'A BOYS RELAY'!H10</f>
        <v>0</v>
      </c>
      <c r="I10" s="19">
        <f t="shared" si="0"/>
        <v>0</v>
      </c>
      <c r="J10" s="19"/>
      <c r="K10" s="18">
        <f t="shared" si="1"/>
        <v>5</v>
      </c>
      <c r="L10" s="17"/>
    </row>
    <row r="11" spans="1:14" ht="20">
      <c r="A11" s="122" t="s">
        <v>434</v>
      </c>
      <c r="B11" s="111">
        <f>'A BOYS 100'!L32</f>
        <v>0</v>
      </c>
      <c r="C11" s="111">
        <f>'A BOYS 400m'!K28</f>
        <v>0</v>
      </c>
      <c r="D11" s="111">
        <f>'A BOYS 1500'!M11</f>
        <v>0</v>
      </c>
      <c r="E11" s="111">
        <f>'CAT A BOYS LONG'!M11</f>
        <v>0</v>
      </c>
      <c r="F11" s="115"/>
      <c r="G11" s="111">
        <f>'A BOYS SHOT'!M10</f>
        <v>0</v>
      </c>
      <c r="H11" s="111">
        <f>'A BOYS RELAY'!H11</f>
        <v>0</v>
      </c>
      <c r="I11" s="19">
        <f t="shared" si="0"/>
        <v>0</v>
      </c>
      <c r="J11" s="19"/>
      <c r="K11" s="18">
        <f t="shared" si="1"/>
        <v>5</v>
      </c>
      <c r="L11" s="17"/>
    </row>
    <row r="12" spans="1:14" ht="20">
      <c r="A12" s="122" t="s">
        <v>369</v>
      </c>
      <c r="B12" s="111">
        <f>'A BOYS 100'!L33</f>
        <v>9</v>
      </c>
      <c r="C12" s="111">
        <f>'A BOYS 400m'!K29</f>
        <v>0</v>
      </c>
      <c r="D12" s="111">
        <f>'A BOYS 1500'!M12</f>
        <v>9</v>
      </c>
      <c r="E12" s="111">
        <f>'CAT A BOYS LONG'!M12</f>
        <v>17</v>
      </c>
      <c r="F12" s="115"/>
      <c r="G12" s="111">
        <f>'A BOYS SHOT'!M11</f>
        <v>3</v>
      </c>
      <c r="H12" s="111">
        <f>'A BOYS RELAY'!H12</f>
        <v>12</v>
      </c>
      <c r="I12" s="19">
        <f t="shared" si="0"/>
        <v>50</v>
      </c>
      <c r="J12" s="19"/>
      <c r="K12" s="15">
        <f t="shared" si="1"/>
        <v>1</v>
      </c>
      <c r="L12" s="14"/>
    </row>
    <row r="13" spans="1:14" ht="21" thickBot="1">
      <c r="A13" s="123" t="s">
        <v>387</v>
      </c>
      <c r="B13" s="112">
        <f>'A BOYS 100'!L34</f>
        <v>0</v>
      </c>
      <c r="C13" s="112">
        <f>'A BOYS 400m'!K30</f>
        <v>0</v>
      </c>
      <c r="D13" s="112">
        <f>'A BOYS 1500'!M13</f>
        <v>0</v>
      </c>
      <c r="E13" s="112">
        <f>'CAT A BOYS LONG'!M13</f>
        <v>0</v>
      </c>
      <c r="F13" s="116"/>
      <c r="G13" s="112">
        <f>'A BOYS SHOT'!M12</f>
        <v>0</v>
      </c>
      <c r="H13" s="112">
        <f>'A BOYS RELAY'!H13</f>
        <v>0</v>
      </c>
      <c r="I13" s="13">
        <f t="shared" si="0"/>
        <v>0</v>
      </c>
      <c r="J13" s="13"/>
      <c r="K13" s="12">
        <f t="shared" si="1"/>
        <v>5</v>
      </c>
      <c r="L13" s="11"/>
    </row>
    <row r="14" spans="1:14" ht="23.25" customHeight="1">
      <c r="A14" s="124"/>
    </row>
    <row r="15" spans="1:14" ht="25" customHeight="1" thickBot="1">
      <c r="A15" s="110"/>
    </row>
    <row r="16" spans="1:14">
      <c r="A16" s="7" t="s">
        <v>78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5"/>
      <c r="M16" s="125"/>
      <c r="N16" s="125"/>
    </row>
    <row r="17" spans="1:14">
      <c r="A17" s="120" t="s">
        <v>26</v>
      </c>
      <c r="B17" s="113">
        <v>100</v>
      </c>
      <c r="C17" s="113">
        <v>400</v>
      </c>
      <c r="D17" s="113">
        <v>1500</v>
      </c>
      <c r="E17" s="113" t="s">
        <v>360</v>
      </c>
      <c r="F17" s="113" t="s">
        <v>359</v>
      </c>
      <c r="G17" s="113" t="s">
        <v>85</v>
      </c>
      <c r="H17" s="113" t="s">
        <v>86</v>
      </c>
      <c r="I17" s="19" t="s">
        <v>156</v>
      </c>
      <c r="J17" s="19"/>
      <c r="K17" s="19" t="s">
        <v>141</v>
      </c>
      <c r="L17" s="16"/>
    </row>
    <row r="18" spans="1:14" ht="20">
      <c r="A18" s="121" t="s">
        <v>408</v>
      </c>
      <c r="B18" s="113">
        <f>'A Girls 100'!M17</f>
        <v>0</v>
      </c>
      <c r="C18" s="113">
        <f>'A GIRLS 400'!K21</f>
        <v>0</v>
      </c>
      <c r="D18" s="113">
        <f>'A GIRLS 1500'!L5</f>
        <v>0</v>
      </c>
      <c r="E18" s="113">
        <f>'A GIRLS LONG'!O4</f>
        <v>0</v>
      </c>
      <c r="F18" s="115"/>
      <c r="G18" s="113">
        <f>'A GIRLS SHOT'!L4</f>
        <v>0</v>
      </c>
      <c r="H18" s="113">
        <f>'A GIRLS RELAY'!H4</f>
        <v>0</v>
      </c>
      <c r="I18" s="19">
        <f t="shared" ref="I18:I26" si="2">B18+C18+D18+E18+G18+H18</f>
        <v>0</v>
      </c>
      <c r="J18" s="19"/>
      <c r="K18" s="18">
        <f t="shared" ref="K18:K26" si="3">RANK(I18,$I$18:$I$26,0)</f>
        <v>4</v>
      </c>
      <c r="L18" s="17"/>
    </row>
    <row r="19" spans="1:14" ht="20">
      <c r="A19" s="121" t="s">
        <v>221</v>
      </c>
      <c r="B19" s="113">
        <f>'A Girls 100'!M18</f>
        <v>7</v>
      </c>
      <c r="C19" s="113">
        <f>'A GIRLS 400'!K22</f>
        <v>14</v>
      </c>
      <c r="D19" s="113">
        <f>'A GIRLS 1500'!L6</f>
        <v>14</v>
      </c>
      <c r="E19" s="113">
        <f>'A GIRLS LONG'!O5</f>
        <v>14</v>
      </c>
      <c r="F19" s="115"/>
      <c r="G19" s="113">
        <f>'A GIRLS SHOT'!L5</f>
        <v>14</v>
      </c>
      <c r="H19" s="113">
        <f>'A GIRLS RELAY'!H5</f>
        <v>12</v>
      </c>
      <c r="I19" s="19">
        <f t="shared" si="2"/>
        <v>75</v>
      </c>
      <c r="J19" s="19"/>
      <c r="K19" s="15">
        <f t="shared" si="3"/>
        <v>1</v>
      </c>
      <c r="L19" s="14"/>
    </row>
    <row r="20" spans="1:14" ht="20">
      <c r="A20" s="121" t="s">
        <v>102</v>
      </c>
      <c r="B20" s="113">
        <f>'A Girls 100'!M19</f>
        <v>0</v>
      </c>
      <c r="C20" s="113">
        <f>'A GIRLS 400'!K23</f>
        <v>0</v>
      </c>
      <c r="D20" s="113">
        <f>'A GIRLS 1500'!L7</f>
        <v>0</v>
      </c>
      <c r="E20" s="113">
        <f>'A GIRLS LONG'!O6</f>
        <v>0</v>
      </c>
      <c r="F20" s="115"/>
      <c r="G20" s="113">
        <f>'A GIRLS SHOT'!L6</f>
        <v>0</v>
      </c>
      <c r="H20" s="113">
        <f>'A GIRLS RELAY'!H6</f>
        <v>0</v>
      </c>
      <c r="I20" s="19">
        <f t="shared" si="2"/>
        <v>0</v>
      </c>
      <c r="J20" s="19"/>
      <c r="K20" s="18">
        <f t="shared" si="3"/>
        <v>4</v>
      </c>
      <c r="L20" s="17"/>
    </row>
    <row r="21" spans="1:14" ht="20">
      <c r="A21" s="121" t="s">
        <v>291</v>
      </c>
      <c r="B21" s="113">
        <f>'A Girls 100'!M20</f>
        <v>0</v>
      </c>
      <c r="C21" s="113">
        <f>'A GIRLS 400'!K24</f>
        <v>0</v>
      </c>
      <c r="D21" s="113">
        <f>'A GIRLS 1500'!L8</f>
        <v>0</v>
      </c>
      <c r="E21" s="113">
        <f>'A GIRLS LONG'!O7</f>
        <v>0</v>
      </c>
      <c r="F21" s="115"/>
      <c r="G21" s="113">
        <f>'A GIRLS SHOT'!L7</f>
        <v>0</v>
      </c>
      <c r="H21" s="113">
        <f>'A GIRLS RELAY'!H7</f>
        <v>0</v>
      </c>
      <c r="I21" s="19">
        <f t="shared" si="2"/>
        <v>0</v>
      </c>
      <c r="J21" s="19"/>
      <c r="K21" s="18">
        <f t="shared" si="3"/>
        <v>4</v>
      </c>
      <c r="L21" s="17"/>
    </row>
    <row r="22" spans="1:14" ht="20">
      <c r="A22" s="121" t="s">
        <v>312</v>
      </c>
      <c r="B22" s="113">
        <f>'A Girls 100'!M21</f>
        <v>11</v>
      </c>
      <c r="C22" s="113">
        <f>'A GIRLS 400'!K25</f>
        <v>9</v>
      </c>
      <c r="D22" s="113">
        <f>'A GIRLS 1500'!L9</f>
        <v>7</v>
      </c>
      <c r="E22" s="113">
        <f>'A GIRLS LONG'!O8</f>
        <v>7</v>
      </c>
      <c r="F22" s="115"/>
      <c r="G22" s="113">
        <f>'A GIRLS SHOT'!L8</f>
        <v>4</v>
      </c>
      <c r="H22" s="113">
        <f>'A GIRLS RELAY'!H8</f>
        <v>10</v>
      </c>
      <c r="I22" s="19">
        <f t="shared" si="2"/>
        <v>48</v>
      </c>
      <c r="J22" s="19"/>
      <c r="K22" s="18">
        <f t="shared" si="3"/>
        <v>2</v>
      </c>
      <c r="L22" s="17"/>
    </row>
    <row r="23" spans="1:14" ht="20">
      <c r="A23" s="122" t="s">
        <v>179</v>
      </c>
      <c r="B23" s="113">
        <f>'A Girls 100'!M22</f>
        <v>0</v>
      </c>
      <c r="C23" s="113">
        <f>'A GIRLS 400'!K26</f>
        <v>0</v>
      </c>
      <c r="D23" s="113">
        <f>'A GIRLS 1500'!L10</f>
        <v>0</v>
      </c>
      <c r="E23" s="113">
        <f>'A GIRLS LONG'!O9</f>
        <v>0</v>
      </c>
      <c r="F23" s="115"/>
      <c r="G23" s="113">
        <f>'A GIRLS SHOT'!L9</f>
        <v>0</v>
      </c>
      <c r="H23" s="113">
        <f>'A GIRLS RELAY'!H9</f>
        <v>0</v>
      </c>
      <c r="I23" s="19">
        <f t="shared" si="2"/>
        <v>0</v>
      </c>
      <c r="J23" s="19"/>
      <c r="K23" s="18">
        <f t="shared" si="3"/>
        <v>4</v>
      </c>
      <c r="L23" s="17"/>
    </row>
    <row r="24" spans="1:14" ht="20">
      <c r="A24" s="122" t="s">
        <v>434</v>
      </c>
      <c r="B24" s="113">
        <f>'A Girls 100'!M23</f>
        <v>0</v>
      </c>
      <c r="C24" s="113">
        <f>'A GIRLS 400'!K27</f>
        <v>0</v>
      </c>
      <c r="D24" s="113">
        <f>'A GIRLS 1500'!L11</f>
        <v>0</v>
      </c>
      <c r="E24" s="113">
        <f>'A GIRLS LONG'!O10</f>
        <v>0</v>
      </c>
      <c r="F24" s="115"/>
      <c r="G24" s="113">
        <f>'A GIRLS SHOT'!L10</f>
        <v>0</v>
      </c>
      <c r="H24" s="113">
        <f>'A GIRLS RELAY'!H10</f>
        <v>0</v>
      </c>
      <c r="I24" s="19">
        <f t="shared" si="2"/>
        <v>0</v>
      </c>
      <c r="J24" s="19"/>
      <c r="K24" s="18">
        <f t="shared" si="3"/>
        <v>4</v>
      </c>
      <c r="L24" s="17"/>
    </row>
    <row r="25" spans="1:14" ht="20">
      <c r="A25" s="122" t="s">
        <v>369</v>
      </c>
      <c r="B25" s="113">
        <f>'A Girls 100'!M24</f>
        <v>6</v>
      </c>
      <c r="C25" s="113">
        <f>'A GIRLS 400'!K28</f>
        <v>0</v>
      </c>
      <c r="D25" s="113">
        <f>'A GIRLS 1500'!L12</f>
        <v>0</v>
      </c>
      <c r="E25" s="113">
        <f>'A GIRLS LONG'!O11</f>
        <v>3</v>
      </c>
      <c r="F25" s="115"/>
      <c r="G25" s="113">
        <f>'A GIRLS SHOT'!L11</f>
        <v>0</v>
      </c>
      <c r="H25" s="113">
        <f>'A GIRLS RELAY'!H11</f>
        <v>0</v>
      </c>
      <c r="I25" s="19">
        <f t="shared" si="2"/>
        <v>9</v>
      </c>
      <c r="J25" s="19"/>
      <c r="K25" s="18">
        <f t="shared" si="3"/>
        <v>3</v>
      </c>
      <c r="L25" s="17"/>
    </row>
    <row r="26" spans="1:14" ht="21" thickBot="1">
      <c r="A26" s="123" t="s">
        <v>387</v>
      </c>
      <c r="B26" s="114">
        <f>'A Girls 100'!M25</f>
        <v>0</v>
      </c>
      <c r="C26" s="114">
        <f>'A GIRLS 400'!K29</f>
        <v>0</v>
      </c>
      <c r="D26" s="114">
        <f>'A GIRLS 1500'!L13</f>
        <v>0</v>
      </c>
      <c r="E26" s="114">
        <f>'A GIRLS LONG'!O12</f>
        <v>0</v>
      </c>
      <c r="F26" s="116"/>
      <c r="G26" s="114">
        <f>'A GIRLS SHOT'!L12</f>
        <v>0</v>
      </c>
      <c r="H26" s="114">
        <f>'A GIRLS RELAY'!H12</f>
        <v>0</v>
      </c>
      <c r="I26" s="13">
        <f t="shared" si="2"/>
        <v>0</v>
      </c>
      <c r="J26" s="13"/>
      <c r="K26" s="12">
        <f t="shared" si="3"/>
        <v>4</v>
      </c>
      <c r="L26" s="11"/>
    </row>
    <row r="28" spans="1:14" ht="30" customHeight="1">
      <c r="A28" s="8" t="s">
        <v>76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17"/>
      <c r="N28" s="117"/>
    </row>
    <row r="29" spans="1:14" ht="19" thickBot="1">
      <c r="A29" s="110"/>
    </row>
    <row r="30" spans="1:14">
      <c r="A30" s="7" t="s">
        <v>79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5"/>
      <c r="M30" s="125"/>
      <c r="N30" s="125"/>
    </row>
    <row r="31" spans="1:14">
      <c r="A31" s="120" t="s">
        <v>26</v>
      </c>
      <c r="B31" s="113">
        <v>100</v>
      </c>
      <c r="C31" s="113">
        <v>400</v>
      </c>
      <c r="D31" s="113">
        <v>1500</v>
      </c>
      <c r="E31" s="113" t="s">
        <v>360</v>
      </c>
      <c r="F31" s="113" t="s">
        <v>359</v>
      </c>
      <c r="G31" s="113" t="s">
        <v>85</v>
      </c>
      <c r="H31" s="113" t="s">
        <v>86</v>
      </c>
      <c r="I31" s="19" t="s">
        <v>156</v>
      </c>
      <c r="J31" s="19"/>
      <c r="K31" s="19" t="s">
        <v>141</v>
      </c>
      <c r="L31" s="16"/>
    </row>
    <row r="32" spans="1:14" ht="20">
      <c r="A32" s="121" t="s">
        <v>408</v>
      </c>
      <c r="B32" s="111">
        <f>'B BOYS 100'!M25</f>
        <v>1</v>
      </c>
      <c r="C32" s="111">
        <f>'B BOYS 400'!L22</f>
        <v>0</v>
      </c>
      <c r="D32" s="111">
        <f>'B BOYS 1500'!L5</f>
        <v>10</v>
      </c>
      <c r="E32" s="111">
        <f>'B BOYS LONG'!N4</f>
        <v>10</v>
      </c>
      <c r="F32" s="115"/>
      <c r="G32" s="111">
        <f>'B BOYS SHOT'!L5</f>
        <v>7</v>
      </c>
      <c r="H32" s="111">
        <f>'B BOYS RELAY'!I6</f>
        <v>0</v>
      </c>
      <c r="I32" s="19">
        <f t="shared" ref="I32:I40" si="4">B32+C32+D32+E32+G32+H32</f>
        <v>28</v>
      </c>
      <c r="J32" s="19"/>
      <c r="K32" s="18">
        <f t="shared" ref="K32:K40" si="5">RANK(I32,$I$32:$I$40,0)</f>
        <v>2</v>
      </c>
      <c r="L32" s="17"/>
    </row>
    <row r="33" spans="1:14" ht="20">
      <c r="A33" s="121" t="s">
        <v>221</v>
      </c>
      <c r="B33" s="111">
        <f>'B BOYS 100'!M26</f>
        <v>16</v>
      </c>
      <c r="C33" s="111">
        <f>'B BOYS 400'!L23</f>
        <v>7</v>
      </c>
      <c r="D33" s="111">
        <f>'B BOYS 1500'!L6</f>
        <v>13</v>
      </c>
      <c r="E33" s="111">
        <f>'B BOYS LONG'!N5</f>
        <v>5</v>
      </c>
      <c r="F33" s="115"/>
      <c r="G33" s="111">
        <f>'B BOYS SHOT'!L6</f>
        <v>17</v>
      </c>
      <c r="H33" s="111">
        <f>'B BOYS RELAY'!I7</f>
        <v>12</v>
      </c>
      <c r="I33" s="19">
        <f t="shared" si="4"/>
        <v>70</v>
      </c>
      <c r="J33" s="19"/>
      <c r="K33" s="15">
        <f t="shared" si="5"/>
        <v>1</v>
      </c>
      <c r="L33" s="14"/>
    </row>
    <row r="34" spans="1:14" ht="20">
      <c r="A34" s="121" t="s">
        <v>102</v>
      </c>
      <c r="B34" s="111">
        <f>'B BOYS 100'!M27</f>
        <v>4</v>
      </c>
      <c r="C34" s="111">
        <f>'B BOYS 400'!L24</f>
        <v>8</v>
      </c>
      <c r="D34" s="111">
        <f>'B BOYS 1500'!L7</f>
        <v>0</v>
      </c>
      <c r="E34" s="111">
        <f>'B BOYS LONG'!N6</f>
        <v>8</v>
      </c>
      <c r="F34" s="115"/>
      <c r="G34" s="111">
        <f>'B BOYS SHOT'!L7</f>
        <v>0</v>
      </c>
      <c r="H34" s="111">
        <f>'B BOYS RELAY'!I8</f>
        <v>0</v>
      </c>
      <c r="I34" s="19">
        <f t="shared" si="4"/>
        <v>20</v>
      </c>
      <c r="J34" s="19"/>
      <c r="K34" s="18">
        <f t="shared" si="5"/>
        <v>4</v>
      </c>
      <c r="L34" s="17"/>
    </row>
    <row r="35" spans="1:14" ht="20">
      <c r="A35" s="121" t="s">
        <v>291</v>
      </c>
      <c r="B35" s="111">
        <f>'B BOYS 100'!M28</f>
        <v>0</v>
      </c>
      <c r="C35" s="111">
        <f>'B BOYS 400'!L25</f>
        <v>0</v>
      </c>
      <c r="D35" s="111">
        <f>'B BOYS 1500'!L8</f>
        <v>0</v>
      </c>
      <c r="E35" s="111">
        <f>'B BOYS LONG'!N7</f>
        <v>0</v>
      </c>
      <c r="F35" s="115"/>
      <c r="G35" s="111">
        <f>'B BOYS SHOT'!L8</f>
        <v>0</v>
      </c>
      <c r="H35" s="111">
        <f>'B BOYS RELAY'!I9</f>
        <v>0</v>
      </c>
      <c r="I35" s="19">
        <f t="shared" si="4"/>
        <v>0</v>
      </c>
      <c r="J35" s="19"/>
      <c r="K35" s="18">
        <f t="shared" si="5"/>
        <v>6</v>
      </c>
      <c r="L35" s="17"/>
    </row>
    <row r="36" spans="1:14" ht="20">
      <c r="A36" s="121" t="s">
        <v>312</v>
      </c>
      <c r="B36" s="111">
        <f>'B BOYS 100'!M29</f>
        <v>0</v>
      </c>
      <c r="C36" s="111">
        <f>'B BOYS 400'!L26</f>
        <v>0</v>
      </c>
      <c r="D36" s="111">
        <f>'B BOYS 1500'!L9</f>
        <v>0</v>
      </c>
      <c r="E36" s="111">
        <f>'B BOYS LONG'!N8</f>
        <v>0</v>
      </c>
      <c r="F36" s="115"/>
      <c r="G36" s="111">
        <f>'B BOYS SHOT'!L9</f>
        <v>0</v>
      </c>
      <c r="H36" s="111">
        <f>'B BOYS RELAY'!I10</f>
        <v>0</v>
      </c>
      <c r="I36" s="19">
        <f t="shared" si="4"/>
        <v>0</v>
      </c>
      <c r="J36" s="19"/>
      <c r="K36" s="18">
        <f t="shared" si="5"/>
        <v>6</v>
      </c>
      <c r="L36" s="17"/>
    </row>
    <row r="37" spans="1:14" ht="20">
      <c r="A37" s="122" t="s">
        <v>179</v>
      </c>
      <c r="B37" s="111">
        <f>'B BOYS 100'!M30</f>
        <v>0</v>
      </c>
      <c r="C37" s="111">
        <f>'B BOYS 400'!L27</f>
        <v>0</v>
      </c>
      <c r="D37" s="111">
        <f>'B BOYS 1500'!L10</f>
        <v>1</v>
      </c>
      <c r="E37" s="111">
        <f>'B BOYS LONG'!N9</f>
        <v>0</v>
      </c>
      <c r="F37" s="115"/>
      <c r="G37" s="111">
        <f>'B BOYS SHOT'!L10</f>
        <v>0</v>
      </c>
      <c r="H37" s="111">
        <f>'B BOYS RELAY'!I11</f>
        <v>8</v>
      </c>
      <c r="I37" s="19">
        <f t="shared" si="4"/>
        <v>9</v>
      </c>
      <c r="J37" s="19"/>
      <c r="K37" s="18">
        <f t="shared" si="5"/>
        <v>5</v>
      </c>
      <c r="L37" s="17"/>
    </row>
    <row r="38" spans="1:14" ht="20">
      <c r="A38" s="122" t="s">
        <v>434</v>
      </c>
      <c r="B38" s="111">
        <f>'B BOYS 100'!M31</f>
        <v>3</v>
      </c>
      <c r="C38" s="111">
        <f>'B BOYS 400'!L28</f>
        <v>9</v>
      </c>
      <c r="D38" s="111">
        <f>'B BOYS 1500'!L11</f>
        <v>0</v>
      </c>
      <c r="E38" s="111">
        <f>'B BOYS LONG'!N10</f>
        <v>1</v>
      </c>
      <c r="F38" s="115"/>
      <c r="G38" s="111">
        <f>'B BOYS SHOT'!L11</f>
        <v>0</v>
      </c>
      <c r="H38" s="111">
        <f>'B BOYS RELAY'!I12</f>
        <v>10</v>
      </c>
      <c r="I38" s="19">
        <f t="shared" si="4"/>
        <v>23</v>
      </c>
      <c r="J38" s="19"/>
      <c r="K38" s="18">
        <f t="shared" si="5"/>
        <v>3</v>
      </c>
      <c r="L38" s="17"/>
    </row>
    <row r="39" spans="1:14" ht="20">
      <c r="A39" s="122" t="s">
        <v>369</v>
      </c>
      <c r="B39" s="111">
        <f>'B BOYS 100'!M32</f>
        <v>0</v>
      </c>
      <c r="C39" s="111">
        <f>'B BOYS 400'!L29</f>
        <v>0</v>
      </c>
      <c r="D39" s="111">
        <f>'B BOYS 1500'!L12</f>
        <v>0</v>
      </c>
      <c r="E39" s="111">
        <f>'B BOYS LONG'!N11</f>
        <v>0</v>
      </c>
      <c r="F39" s="115"/>
      <c r="G39" s="111">
        <f>'B BOYS SHOT'!L12</f>
        <v>0</v>
      </c>
      <c r="H39" s="111">
        <f>'B BOYS RELAY'!I13</f>
        <v>0</v>
      </c>
      <c r="I39" s="19">
        <f t="shared" si="4"/>
        <v>0</v>
      </c>
      <c r="J39" s="19"/>
      <c r="K39" s="18">
        <f t="shared" si="5"/>
        <v>6</v>
      </c>
      <c r="L39" s="17"/>
    </row>
    <row r="40" spans="1:14" ht="21" thickBot="1">
      <c r="A40" s="123" t="s">
        <v>387</v>
      </c>
      <c r="B40" s="112">
        <f>'B BOYS 100'!M33</f>
        <v>0</v>
      </c>
      <c r="C40" s="112">
        <f>'B BOYS 400'!L30</f>
        <v>0</v>
      </c>
      <c r="D40" s="112">
        <f>'B BOYS 1500'!L13</f>
        <v>0</v>
      </c>
      <c r="E40" s="112">
        <f>'B BOYS LONG'!N12</f>
        <v>0</v>
      </c>
      <c r="F40" s="116"/>
      <c r="G40" s="112">
        <f>'B BOYS SHOT'!L13</f>
        <v>0</v>
      </c>
      <c r="H40" s="112">
        <f>'B BOYS RELAY'!I14</f>
        <v>0</v>
      </c>
      <c r="I40" s="13">
        <f t="shared" si="4"/>
        <v>0</v>
      </c>
      <c r="J40" s="13"/>
      <c r="K40" s="12">
        <f t="shared" si="5"/>
        <v>6</v>
      </c>
      <c r="L40" s="11"/>
    </row>
    <row r="41" spans="1:14">
      <c r="A41" s="124"/>
    </row>
    <row r="42" spans="1:14" ht="9.75" customHeight="1">
      <c r="A42" s="124"/>
    </row>
    <row r="44" spans="1:14" ht="19" thickBot="1">
      <c r="A44" s="110"/>
    </row>
    <row r="45" spans="1:14">
      <c r="A45" s="7" t="s">
        <v>80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5"/>
      <c r="M45" s="125"/>
      <c r="N45" s="125"/>
    </row>
    <row r="46" spans="1:14">
      <c r="A46" s="120" t="s">
        <v>26</v>
      </c>
      <c r="B46" s="113">
        <v>100</v>
      </c>
      <c r="C46" s="113">
        <v>400</v>
      </c>
      <c r="D46" s="113">
        <v>1500</v>
      </c>
      <c r="E46" s="113" t="s">
        <v>360</v>
      </c>
      <c r="F46" s="113" t="s">
        <v>359</v>
      </c>
      <c r="G46" s="113" t="s">
        <v>85</v>
      </c>
      <c r="H46" s="113" t="s">
        <v>86</v>
      </c>
      <c r="I46" s="19" t="s">
        <v>156</v>
      </c>
      <c r="J46" s="19"/>
      <c r="K46" s="19" t="s">
        <v>141</v>
      </c>
      <c r="L46" s="16"/>
    </row>
    <row r="47" spans="1:14" ht="20">
      <c r="A47" s="121" t="s">
        <v>408</v>
      </c>
      <c r="B47" s="113">
        <f>'B GIRLS 100'!M26</f>
        <v>10</v>
      </c>
      <c r="C47" s="113">
        <f>'B GIRLS 400'!K6</f>
        <v>4</v>
      </c>
      <c r="D47" s="113">
        <f>'B GIRLS 1500'!L6</f>
        <v>6</v>
      </c>
      <c r="E47" s="113">
        <f>'B GIRLS LONG'!L4</f>
        <v>3</v>
      </c>
      <c r="F47" s="115"/>
      <c r="G47" s="113">
        <f>'B GIRLS SHOT'!L3</f>
        <v>11</v>
      </c>
      <c r="H47" s="113">
        <f>'CAT B GIRLS RELAY'!I6</f>
        <v>12</v>
      </c>
      <c r="I47" s="19">
        <f t="shared" ref="I47:I55" si="6">B47+C47+D47+E47+G47+H47</f>
        <v>46</v>
      </c>
      <c r="J47" s="19"/>
      <c r="K47" s="18">
        <f t="shared" ref="K47:K55" si="7">RANK(I47,$I$47:$I$55,0)</f>
        <v>2</v>
      </c>
      <c r="L47" s="17"/>
    </row>
    <row r="48" spans="1:14" ht="20">
      <c r="A48" s="121" t="s">
        <v>221</v>
      </c>
      <c r="B48" s="113">
        <f>'B GIRLS 100'!M27</f>
        <v>10</v>
      </c>
      <c r="C48" s="113">
        <f>'B GIRLS 400'!K7</f>
        <v>9</v>
      </c>
      <c r="D48" s="113">
        <f>'B GIRLS 1500'!L7</f>
        <v>11</v>
      </c>
      <c r="E48" s="113">
        <f>'B GIRLS LONG'!L5</f>
        <v>13</v>
      </c>
      <c r="F48" s="115"/>
      <c r="G48" s="113">
        <f>'B GIRLS SHOT'!L4</f>
        <v>12</v>
      </c>
      <c r="H48" s="113">
        <f>'CAT B GIRLS RELAY'!I7</f>
        <v>10</v>
      </c>
      <c r="I48" s="19">
        <f t="shared" si="6"/>
        <v>65</v>
      </c>
      <c r="J48" s="19"/>
      <c r="K48" s="15">
        <f t="shared" si="7"/>
        <v>1</v>
      </c>
      <c r="L48" s="14"/>
    </row>
    <row r="49" spans="1:14" ht="20">
      <c r="A49" s="121" t="s">
        <v>102</v>
      </c>
      <c r="B49" s="113">
        <f>'B GIRLS 100'!M28</f>
        <v>0</v>
      </c>
      <c r="C49" s="113">
        <f>'B GIRLS 400'!K8</f>
        <v>0</v>
      </c>
      <c r="D49" s="113">
        <f>'B GIRLS 1500'!L8</f>
        <v>0</v>
      </c>
      <c r="E49" s="113">
        <f>'B GIRLS LONG'!L6</f>
        <v>0</v>
      </c>
      <c r="F49" s="115"/>
      <c r="G49" s="113">
        <f>'B GIRLS SHOT'!L5</f>
        <v>0</v>
      </c>
      <c r="H49" s="113">
        <f>'CAT B GIRLS RELAY'!I8</f>
        <v>0</v>
      </c>
      <c r="I49" s="19">
        <f t="shared" si="6"/>
        <v>0</v>
      </c>
      <c r="J49" s="19"/>
      <c r="K49" s="18">
        <f t="shared" si="7"/>
        <v>4</v>
      </c>
      <c r="L49" s="17"/>
    </row>
    <row r="50" spans="1:14" ht="20">
      <c r="A50" s="121" t="s">
        <v>291</v>
      </c>
      <c r="B50" s="113">
        <f>'B GIRLS 100'!M29</f>
        <v>0</v>
      </c>
      <c r="C50" s="113">
        <f>'B GIRLS 400'!K9</f>
        <v>0</v>
      </c>
      <c r="D50" s="113">
        <f>'B GIRLS 1500'!L9</f>
        <v>0</v>
      </c>
      <c r="E50" s="113">
        <f>'B GIRLS LONG'!L7</f>
        <v>0</v>
      </c>
      <c r="F50" s="115"/>
      <c r="G50" s="113">
        <f>'B GIRLS SHOT'!L6</f>
        <v>0</v>
      </c>
      <c r="H50" s="113">
        <f>'CAT B GIRLS RELAY'!I9</f>
        <v>0</v>
      </c>
      <c r="I50" s="19">
        <f t="shared" si="6"/>
        <v>0</v>
      </c>
      <c r="J50" s="19"/>
      <c r="K50" s="18">
        <f t="shared" si="7"/>
        <v>4</v>
      </c>
      <c r="L50" s="17"/>
    </row>
    <row r="51" spans="1:14" ht="20">
      <c r="A51" s="121" t="s">
        <v>312</v>
      </c>
      <c r="B51" s="113">
        <f>'B GIRLS 100'!M30</f>
        <v>4</v>
      </c>
      <c r="C51" s="113">
        <f>'B GIRLS 400'!K10</f>
        <v>8</v>
      </c>
      <c r="D51" s="113">
        <f>'B GIRLS 1500'!L10</f>
        <v>6</v>
      </c>
      <c r="E51" s="113">
        <f>'B GIRLS LONG'!L8</f>
        <v>8</v>
      </c>
      <c r="F51" s="115"/>
      <c r="G51" s="113">
        <f>'B GIRLS SHOT'!L7</f>
        <v>0</v>
      </c>
      <c r="H51" s="113">
        <f>'CAT B GIRLS RELAY'!I10</f>
        <v>0</v>
      </c>
      <c r="I51" s="19">
        <f t="shared" si="6"/>
        <v>26</v>
      </c>
      <c r="J51" s="19"/>
      <c r="K51" s="18">
        <f t="shared" si="7"/>
        <v>3</v>
      </c>
      <c r="L51" s="17"/>
    </row>
    <row r="52" spans="1:14" ht="20">
      <c r="A52" s="122" t="s">
        <v>179</v>
      </c>
      <c r="B52" s="113">
        <f>'B GIRLS 100'!M31</f>
        <v>0</v>
      </c>
      <c r="C52" s="113">
        <f>'B GIRLS 400'!K11</f>
        <v>0</v>
      </c>
      <c r="D52" s="113">
        <f>'B GIRLS 1500'!L11</f>
        <v>0</v>
      </c>
      <c r="E52" s="113">
        <f>'B GIRLS LONG'!L9</f>
        <v>0</v>
      </c>
      <c r="F52" s="115"/>
      <c r="G52" s="113">
        <f>'B GIRLS SHOT'!L8</f>
        <v>0</v>
      </c>
      <c r="H52" s="113">
        <f>'CAT B GIRLS RELAY'!I11</f>
        <v>0</v>
      </c>
      <c r="I52" s="19">
        <f t="shared" si="6"/>
        <v>0</v>
      </c>
      <c r="J52" s="19"/>
      <c r="K52" s="18">
        <f t="shared" si="7"/>
        <v>4</v>
      </c>
      <c r="L52" s="17"/>
    </row>
    <row r="53" spans="1:14" ht="20">
      <c r="A53" s="122" t="s">
        <v>434</v>
      </c>
      <c r="B53" s="113">
        <f>'B GIRLS 100'!M32</f>
        <v>0</v>
      </c>
      <c r="C53" s="113">
        <f>'B GIRLS 400'!K12</f>
        <v>0</v>
      </c>
      <c r="D53" s="113">
        <f>'B GIRLS 1500'!L12</f>
        <v>0</v>
      </c>
      <c r="E53" s="113">
        <f>'B GIRLS LONG'!L10</f>
        <v>0</v>
      </c>
      <c r="F53" s="115"/>
      <c r="G53" s="113">
        <f>'B GIRLS SHOT'!L9</f>
        <v>0</v>
      </c>
      <c r="H53" s="113">
        <f>'CAT B GIRLS RELAY'!I12</f>
        <v>0</v>
      </c>
      <c r="I53" s="19">
        <f t="shared" si="6"/>
        <v>0</v>
      </c>
      <c r="J53" s="19"/>
      <c r="K53" s="18">
        <f t="shared" si="7"/>
        <v>4</v>
      </c>
      <c r="L53" s="17"/>
    </row>
    <row r="54" spans="1:14" ht="20">
      <c r="A54" s="122" t="s">
        <v>369</v>
      </c>
      <c r="B54" s="113">
        <f>'B GIRLS 100'!M33</f>
        <v>0</v>
      </c>
      <c r="C54" s="113">
        <f>'B GIRLS 400'!K13</f>
        <v>0</v>
      </c>
      <c r="D54" s="113">
        <f>'B GIRLS 1500'!L13</f>
        <v>0</v>
      </c>
      <c r="E54" s="113">
        <f>'B GIRLS LONG'!L11</f>
        <v>0</v>
      </c>
      <c r="F54" s="115"/>
      <c r="G54" s="113">
        <f>'B GIRLS SHOT'!L10</f>
        <v>0</v>
      </c>
      <c r="H54" s="113">
        <f>'CAT B GIRLS RELAY'!I13</f>
        <v>0</v>
      </c>
      <c r="I54" s="19">
        <f t="shared" si="6"/>
        <v>0</v>
      </c>
      <c r="J54" s="19"/>
      <c r="K54" s="18">
        <f t="shared" si="7"/>
        <v>4</v>
      </c>
      <c r="L54" s="17"/>
    </row>
    <row r="55" spans="1:14" ht="21" thickBot="1">
      <c r="A55" s="123" t="s">
        <v>387</v>
      </c>
      <c r="B55" s="114">
        <f>'B GIRLS 100'!M34</f>
        <v>0</v>
      </c>
      <c r="C55" s="114">
        <f>'B GIRLS 400'!K14</f>
        <v>0</v>
      </c>
      <c r="D55" s="114">
        <f>'B GIRLS 1500'!L14</f>
        <v>0</v>
      </c>
      <c r="E55" s="114">
        <f>'B GIRLS LONG'!L12</f>
        <v>0</v>
      </c>
      <c r="F55" s="116"/>
      <c r="G55" s="114">
        <f>'B GIRLS SHOT'!L11</f>
        <v>0</v>
      </c>
      <c r="H55" s="114">
        <f>'CAT B GIRLS RELAY'!I14</f>
        <v>0</v>
      </c>
      <c r="I55" s="13">
        <f t="shared" si="6"/>
        <v>0</v>
      </c>
      <c r="J55" s="13"/>
      <c r="K55" s="12">
        <f t="shared" si="7"/>
        <v>4</v>
      </c>
      <c r="L55" s="11"/>
    </row>
    <row r="57" spans="1:14" ht="23.25">
      <c r="A57" s="8" t="s">
        <v>76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117"/>
      <c r="N57" s="117"/>
    </row>
    <row r="58" spans="1:14" ht="19" thickBo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4">
      <c r="A59" s="7" t="s">
        <v>81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5"/>
      <c r="M59" s="125"/>
      <c r="N59" s="125"/>
    </row>
    <row r="60" spans="1:14">
      <c r="A60" s="120" t="s">
        <v>26</v>
      </c>
      <c r="B60" s="113">
        <v>80</v>
      </c>
      <c r="C60" s="113">
        <v>200</v>
      </c>
      <c r="D60" s="113">
        <v>1000</v>
      </c>
      <c r="E60" s="113" t="s">
        <v>360</v>
      </c>
      <c r="F60" s="113" t="s">
        <v>359</v>
      </c>
      <c r="G60" s="113" t="s">
        <v>85</v>
      </c>
      <c r="H60" s="113" t="s">
        <v>86</v>
      </c>
      <c r="I60" s="19" t="s">
        <v>156</v>
      </c>
      <c r="J60" s="19"/>
      <c r="K60" s="19" t="s">
        <v>141</v>
      </c>
      <c r="L60" s="16"/>
    </row>
    <row r="61" spans="1:14" ht="20">
      <c r="A61" s="121" t="s">
        <v>408</v>
      </c>
      <c r="B61" s="111">
        <f>'C BOYS 80'!M31</f>
        <v>3</v>
      </c>
      <c r="C61" s="111">
        <f>'C BOYS 200'!L34</f>
        <v>6</v>
      </c>
      <c r="D61" s="111">
        <f>'C BOYS 1000'!K6</f>
        <v>3</v>
      </c>
      <c r="E61" s="111">
        <f>'C BOYS LONG'!L6</f>
        <v>0</v>
      </c>
      <c r="F61" s="111">
        <f>'C BOYS HIGH'!N5</f>
        <v>8</v>
      </c>
      <c r="G61" s="111">
        <f>'C BOYS SHOT'!L5</f>
        <v>4</v>
      </c>
      <c r="H61" s="111">
        <f>'C BOYS RELAY'!I5</f>
        <v>0</v>
      </c>
      <c r="I61" s="19">
        <f t="shared" ref="I61:I69" si="8">B61+C61+D61+E61+F61+G61+H61</f>
        <v>24</v>
      </c>
      <c r="J61" s="19"/>
      <c r="K61" s="18">
        <f t="shared" ref="K61:K69" si="9">RANK(I61,$I$61:$I$69,0)</f>
        <v>4</v>
      </c>
      <c r="L61" s="17"/>
    </row>
    <row r="62" spans="1:14" ht="20">
      <c r="A62" s="121" t="s">
        <v>221</v>
      </c>
      <c r="B62" s="111">
        <f>'C BOYS 80'!M32</f>
        <v>0</v>
      </c>
      <c r="C62" s="111">
        <f>'C BOYS 200'!L35</f>
        <v>0</v>
      </c>
      <c r="D62" s="111">
        <f>'C BOYS 1000'!K7</f>
        <v>9</v>
      </c>
      <c r="E62" s="111">
        <f>'C BOYS LONG'!L7</f>
        <v>0</v>
      </c>
      <c r="F62" s="111">
        <f>'C BOYS HIGH'!N6</f>
        <v>7</v>
      </c>
      <c r="G62" s="111">
        <f>'C BOYS SHOT'!L6</f>
        <v>8</v>
      </c>
      <c r="H62" s="111">
        <f>'C BOYS RELAY'!I6</f>
        <v>8</v>
      </c>
      <c r="I62" s="19">
        <f t="shared" si="8"/>
        <v>32</v>
      </c>
      <c r="J62" s="19"/>
      <c r="K62" s="18">
        <f t="shared" si="9"/>
        <v>3</v>
      </c>
      <c r="L62" s="17"/>
    </row>
    <row r="63" spans="1:14" ht="20">
      <c r="A63" s="121" t="s">
        <v>102</v>
      </c>
      <c r="B63" s="111">
        <f>'C BOYS 80'!M33</f>
        <v>11</v>
      </c>
      <c r="C63" s="111">
        <f>'C BOYS 200'!L36</f>
        <v>11</v>
      </c>
      <c r="D63" s="111">
        <f>'C BOYS 1000'!K8</f>
        <v>0</v>
      </c>
      <c r="E63" s="111">
        <f>'C BOYS LONG'!L8</f>
        <v>13</v>
      </c>
      <c r="F63" s="111">
        <f>'C BOYS HIGH'!N7</f>
        <v>6</v>
      </c>
      <c r="G63" s="111">
        <f>'C BOYS SHOT'!L7</f>
        <v>8</v>
      </c>
      <c r="H63" s="111">
        <f>'C BOYS RELAY'!I7</f>
        <v>10</v>
      </c>
      <c r="I63" s="19">
        <f t="shared" si="8"/>
        <v>59</v>
      </c>
      <c r="J63" s="19"/>
      <c r="K63" s="15">
        <f t="shared" si="9"/>
        <v>1</v>
      </c>
      <c r="L63" s="14"/>
    </row>
    <row r="64" spans="1:14" ht="20">
      <c r="A64" s="121" t="s">
        <v>291</v>
      </c>
      <c r="B64" s="111">
        <f>'C BOYS 80'!M34</f>
        <v>0</v>
      </c>
      <c r="C64" s="111">
        <f>'C BOYS 200'!L37</f>
        <v>0</v>
      </c>
      <c r="D64" s="111">
        <f>'C BOYS 1000'!K9</f>
        <v>0</v>
      </c>
      <c r="E64" s="111">
        <f>'C BOYS LONG'!L9</f>
        <v>0</v>
      </c>
      <c r="F64" s="111">
        <f>'C BOYS HIGH'!N8</f>
        <v>0</v>
      </c>
      <c r="G64" s="111">
        <f>'C BOYS SHOT'!L8</f>
        <v>0</v>
      </c>
      <c r="H64" s="111">
        <f>'C BOYS RELAY'!I8</f>
        <v>0</v>
      </c>
      <c r="I64" s="19">
        <f t="shared" si="8"/>
        <v>0</v>
      </c>
      <c r="J64" s="19"/>
      <c r="K64" s="18">
        <f t="shared" si="9"/>
        <v>7</v>
      </c>
      <c r="L64" s="17"/>
    </row>
    <row r="65" spans="1:14" ht="20">
      <c r="A65" s="121" t="s">
        <v>312</v>
      </c>
      <c r="B65" s="111">
        <f>'C BOYS 80'!M35</f>
        <v>0</v>
      </c>
      <c r="C65" s="111">
        <f>'C BOYS 200'!L38</f>
        <v>0</v>
      </c>
      <c r="D65" s="111">
        <f>'C BOYS 1000'!K10</f>
        <v>0</v>
      </c>
      <c r="E65" s="111">
        <f>'C BOYS LONG'!L10</f>
        <v>0</v>
      </c>
      <c r="F65" s="111">
        <f>'C BOYS HIGH'!N9</f>
        <v>0</v>
      </c>
      <c r="G65" s="111">
        <f>'C BOYS SHOT'!L9</f>
        <v>0</v>
      </c>
      <c r="H65" s="111">
        <f>'C BOYS RELAY'!I9</f>
        <v>0</v>
      </c>
      <c r="I65" s="19">
        <f t="shared" si="8"/>
        <v>0</v>
      </c>
      <c r="J65" s="19"/>
      <c r="K65" s="18">
        <f t="shared" si="9"/>
        <v>7</v>
      </c>
      <c r="L65" s="17"/>
    </row>
    <row r="66" spans="1:14" ht="20">
      <c r="A66" s="122" t="s">
        <v>179</v>
      </c>
      <c r="B66" s="111">
        <f>'C BOYS 80'!M36</f>
        <v>0</v>
      </c>
      <c r="C66" s="111">
        <f>'C BOYS 200'!L39</f>
        <v>0</v>
      </c>
      <c r="D66" s="111">
        <f>'C BOYS 1000'!K11</f>
        <v>0</v>
      </c>
      <c r="E66" s="111">
        <f>'C BOYS LONG'!L11</f>
        <v>0</v>
      </c>
      <c r="F66" s="111">
        <f>'C BOYS HIGH'!N10</f>
        <v>0</v>
      </c>
      <c r="G66" s="111">
        <f>'C BOYS SHOT'!L10</f>
        <v>3</v>
      </c>
      <c r="H66" s="111">
        <f>'C BOYS RELAY'!I10</f>
        <v>0</v>
      </c>
      <c r="I66" s="19">
        <f t="shared" si="8"/>
        <v>3</v>
      </c>
      <c r="J66" s="19"/>
      <c r="K66" s="18">
        <f t="shared" si="9"/>
        <v>6</v>
      </c>
      <c r="L66" s="17"/>
    </row>
    <row r="67" spans="1:14" ht="20">
      <c r="A67" s="122" t="s">
        <v>434</v>
      </c>
      <c r="B67" s="111">
        <f>'C BOYS 80'!M37</f>
        <v>4</v>
      </c>
      <c r="C67" s="111">
        <f>'C BOYS 200'!L40</f>
        <v>1</v>
      </c>
      <c r="D67" s="111">
        <f>'C BOYS 1000'!K12</f>
        <v>12</v>
      </c>
      <c r="E67" s="111">
        <f>'C BOYS LONG'!L12</f>
        <v>7</v>
      </c>
      <c r="F67" s="111">
        <f>'C BOYS HIGH'!N11</f>
        <v>1</v>
      </c>
      <c r="G67" s="111">
        <f>'C BOYS SHOT'!L11</f>
        <v>1</v>
      </c>
      <c r="H67" s="111">
        <f>'C BOYS RELAY'!I11</f>
        <v>12</v>
      </c>
      <c r="I67" s="19">
        <f t="shared" si="8"/>
        <v>38</v>
      </c>
      <c r="J67" s="19"/>
      <c r="K67" s="18">
        <f t="shared" si="9"/>
        <v>2</v>
      </c>
      <c r="L67" s="17"/>
    </row>
    <row r="68" spans="1:14" ht="20">
      <c r="A68" s="122" t="s">
        <v>369</v>
      </c>
      <c r="B68" s="111">
        <f>'C BOYS 80'!M38</f>
        <v>0</v>
      </c>
      <c r="C68" s="111">
        <f>'C BOYS 200'!L41</f>
        <v>0</v>
      </c>
      <c r="D68" s="111">
        <f>'C BOYS 1000'!K13</f>
        <v>0</v>
      </c>
      <c r="E68" s="111">
        <f>'C BOYS LONG'!L13</f>
        <v>0</v>
      </c>
      <c r="F68" s="111">
        <f>'C BOYS HIGH'!N12</f>
        <v>0</v>
      </c>
      <c r="G68" s="111">
        <f>'C BOYS SHOT'!L12</f>
        <v>0</v>
      </c>
      <c r="H68" s="111">
        <f>'C BOYS RELAY'!I12</f>
        <v>0</v>
      </c>
      <c r="I68" s="19">
        <f t="shared" si="8"/>
        <v>0</v>
      </c>
      <c r="J68" s="19"/>
      <c r="K68" s="18">
        <f t="shared" si="9"/>
        <v>7</v>
      </c>
      <c r="L68" s="17"/>
    </row>
    <row r="69" spans="1:14" ht="21" thickBot="1">
      <c r="A69" s="123" t="s">
        <v>387</v>
      </c>
      <c r="B69" s="112">
        <f>'C BOYS 80'!M39</f>
        <v>6</v>
      </c>
      <c r="C69" s="112">
        <f>'C BOYS 200'!L42</f>
        <v>6</v>
      </c>
      <c r="D69" s="112">
        <f>'C BOYS 1000'!K14</f>
        <v>0</v>
      </c>
      <c r="E69" s="112">
        <f>'C BOYS LONG'!L14</f>
        <v>4</v>
      </c>
      <c r="F69" s="112">
        <f>'C BOYS HIGH'!N13</f>
        <v>2</v>
      </c>
      <c r="G69" s="112">
        <f>'C BOYS SHOT'!L13</f>
        <v>0</v>
      </c>
      <c r="H69" s="112">
        <f>'C BOYS RELAY'!I13</f>
        <v>0</v>
      </c>
      <c r="I69" s="13">
        <f t="shared" si="8"/>
        <v>18</v>
      </c>
      <c r="J69" s="13"/>
      <c r="K69" s="12">
        <f t="shared" si="9"/>
        <v>5</v>
      </c>
      <c r="L69" s="11"/>
    </row>
    <row r="70" spans="1:14">
      <c r="A70" s="124"/>
    </row>
    <row r="72" spans="1:14" ht="19" thickBot="1">
      <c r="A72" s="110"/>
    </row>
    <row r="73" spans="1:14">
      <c r="A73" s="7" t="s">
        <v>82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5"/>
      <c r="M73" s="125"/>
      <c r="N73" s="125"/>
    </row>
    <row r="74" spans="1:14">
      <c r="A74" s="120" t="s">
        <v>26</v>
      </c>
      <c r="B74" s="113">
        <v>80</v>
      </c>
      <c r="C74" s="113">
        <v>200</v>
      </c>
      <c r="D74" s="113">
        <v>1000</v>
      </c>
      <c r="E74" s="113" t="s">
        <v>360</v>
      </c>
      <c r="F74" s="113" t="s">
        <v>359</v>
      </c>
      <c r="G74" s="113" t="s">
        <v>85</v>
      </c>
      <c r="H74" s="113" t="s">
        <v>86</v>
      </c>
      <c r="I74" s="19" t="s">
        <v>156</v>
      </c>
      <c r="J74" s="19"/>
      <c r="K74" s="19" t="s">
        <v>141</v>
      </c>
      <c r="L74" s="16"/>
    </row>
    <row r="75" spans="1:14" ht="20">
      <c r="A75" s="121" t="s">
        <v>408</v>
      </c>
      <c r="B75" s="113">
        <f>'C GIRLS 80'!L26</f>
        <v>4</v>
      </c>
      <c r="C75" s="113">
        <f>'C GIRLS 200'!L29</f>
        <v>8</v>
      </c>
      <c r="D75" s="113">
        <f>'C GIRLS 1000M'!K5</f>
        <v>0</v>
      </c>
      <c r="E75" s="113">
        <f>'C GIRLS LONG'!L6</f>
        <v>3</v>
      </c>
      <c r="F75" s="113">
        <f>'C GIRLS HIGH'!S6</f>
        <v>8</v>
      </c>
      <c r="G75" s="113">
        <f>'C GIRLS SHOT'!L5</f>
        <v>10</v>
      </c>
      <c r="H75" s="113">
        <f>'C GIRLS RELAY'!I5</f>
        <v>0</v>
      </c>
      <c r="I75" s="19">
        <f t="shared" ref="I75:I83" si="10">B75+C75+D75+E75+F75+G75+H75</f>
        <v>33</v>
      </c>
      <c r="J75" s="19"/>
      <c r="K75" s="18">
        <f t="shared" ref="K75:K83" si="11">RANK(I75,$I$75:$I$83,0)</f>
        <v>2</v>
      </c>
      <c r="L75" s="17"/>
    </row>
    <row r="76" spans="1:14" ht="20">
      <c r="A76" s="121" t="s">
        <v>221</v>
      </c>
      <c r="B76" s="113">
        <f>'C GIRLS 80'!L27</f>
        <v>8</v>
      </c>
      <c r="C76" s="113">
        <f>'C GIRLS 200'!L30</f>
        <v>1</v>
      </c>
      <c r="D76" s="113">
        <f>'C GIRLS 1000M'!K6</f>
        <v>1</v>
      </c>
      <c r="E76" s="113">
        <f>'C GIRLS LONG'!L7</f>
        <v>4</v>
      </c>
      <c r="F76" s="113">
        <f>'C GIRLS HIGH'!S7</f>
        <v>10</v>
      </c>
      <c r="G76" s="113">
        <f>'C GIRLS SHOT'!L6</f>
        <v>13</v>
      </c>
      <c r="H76" s="113">
        <f>'C GIRLS RELAY'!I6</f>
        <v>12</v>
      </c>
      <c r="I76" s="19">
        <f t="shared" si="10"/>
        <v>49</v>
      </c>
      <c r="J76" s="19"/>
      <c r="K76" s="15">
        <f t="shared" si="11"/>
        <v>1</v>
      </c>
      <c r="L76" s="14"/>
    </row>
    <row r="77" spans="1:14" ht="20">
      <c r="A77" s="121" t="s">
        <v>102</v>
      </c>
      <c r="B77" s="113">
        <f>'C GIRLS 80'!L28</f>
        <v>8</v>
      </c>
      <c r="C77" s="113">
        <f>'C GIRLS 200'!L31</f>
        <v>10</v>
      </c>
      <c r="D77" s="113">
        <f>'C GIRLS 1000M'!K7</f>
        <v>8</v>
      </c>
      <c r="E77" s="113">
        <f>'C GIRLS LONG'!L8</f>
        <v>3</v>
      </c>
      <c r="F77" s="113">
        <f>'C GIRLS HIGH'!S8</f>
        <v>0</v>
      </c>
      <c r="G77" s="113">
        <f>'C GIRLS SHOT'!L7</f>
        <v>0</v>
      </c>
      <c r="H77" s="113">
        <f>'C GIRLS RELAY'!I7</f>
        <v>0</v>
      </c>
      <c r="I77" s="19">
        <f t="shared" si="10"/>
        <v>29</v>
      </c>
      <c r="J77" s="19"/>
      <c r="K77" s="18">
        <f t="shared" si="11"/>
        <v>3</v>
      </c>
      <c r="L77" s="17"/>
    </row>
    <row r="78" spans="1:14" ht="20">
      <c r="A78" s="121" t="s">
        <v>291</v>
      </c>
      <c r="B78" s="113">
        <f>'C GIRLS 80'!L29</f>
        <v>0</v>
      </c>
      <c r="C78" s="113">
        <f>'C GIRLS 200'!L32</f>
        <v>0</v>
      </c>
      <c r="D78" s="113">
        <f>'C GIRLS 1000M'!K8</f>
        <v>0</v>
      </c>
      <c r="E78" s="113">
        <f>'C GIRLS LONG'!L9</f>
        <v>0</v>
      </c>
      <c r="F78" s="113">
        <f>'C GIRLS HIGH'!S9</f>
        <v>0</v>
      </c>
      <c r="G78" s="113">
        <f>'C GIRLS SHOT'!L8</f>
        <v>1</v>
      </c>
      <c r="H78" s="113">
        <f>'C GIRLS RELAY'!I8</f>
        <v>0</v>
      </c>
      <c r="I78" s="19">
        <f t="shared" si="10"/>
        <v>1</v>
      </c>
      <c r="J78" s="19"/>
      <c r="K78" s="18">
        <f t="shared" si="11"/>
        <v>6</v>
      </c>
      <c r="L78" s="17"/>
    </row>
    <row r="79" spans="1:14" ht="20">
      <c r="A79" s="121" t="s">
        <v>312</v>
      </c>
      <c r="B79" s="113">
        <f>'C GIRLS 80'!L30</f>
        <v>0</v>
      </c>
      <c r="C79" s="113">
        <f>'C GIRLS 200'!L33</f>
        <v>0</v>
      </c>
      <c r="D79" s="113">
        <f>'C GIRLS 1000M'!K9</f>
        <v>0</v>
      </c>
      <c r="E79" s="113">
        <f>'C GIRLS LONG'!L10</f>
        <v>0</v>
      </c>
      <c r="F79" s="113">
        <f>'C GIRLS HIGH'!S10</f>
        <v>0</v>
      </c>
      <c r="G79" s="113">
        <f>'C GIRLS SHOT'!L9</f>
        <v>0</v>
      </c>
      <c r="H79" s="113">
        <f>'C GIRLS RELAY'!I9</f>
        <v>0</v>
      </c>
      <c r="I79" s="19">
        <f t="shared" si="10"/>
        <v>0</v>
      </c>
      <c r="J79" s="19"/>
      <c r="K79" s="18">
        <f t="shared" si="11"/>
        <v>7</v>
      </c>
      <c r="L79" s="17"/>
    </row>
    <row r="80" spans="1:14" ht="20">
      <c r="A80" s="122" t="s">
        <v>179</v>
      </c>
      <c r="B80" s="113">
        <f>'C GIRLS 80'!L31</f>
        <v>0</v>
      </c>
      <c r="C80" s="113">
        <f>'C GIRLS 200'!L34</f>
        <v>0</v>
      </c>
      <c r="D80" s="113">
        <f>'C GIRLS 1000M'!K10</f>
        <v>0</v>
      </c>
      <c r="E80" s="113">
        <f>'C GIRLS LONG'!L11</f>
        <v>0</v>
      </c>
      <c r="F80" s="113">
        <f>'C GIRLS HIGH'!S11</f>
        <v>0</v>
      </c>
      <c r="G80" s="113">
        <f>'C GIRLS SHOT'!L10</f>
        <v>0</v>
      </c>
      <c r="H80" s="113">
        <f>'C GIRLS RELAY'!I10</f>
        <v>0</v>
      </c>
      <c r="I80" s="19">
        <f t="shared" si="10"/>
        <v>0</v>
      </c>
      <c r="J80" s="19"/>
      <c r="K80" s="18">
        <f t="shared" si="11"/>
        <v>7</v>
      </c>
      <c r="L80" s="17"/>
    </row>
    <row r="81" spans="1:14" ht="20">
      <c r="A81" s="122" t="s">
        <v>434</v>
      </c>
      <c r="B81" s="113">
        <f>'C GIRLS 80'!L32</f>
        <v>4</v>
      </c>
      <c r="C81" s="113">
        <f>'C GIRLS 200'!L35</f>
        <v>3</v>
      </c>
      <c r="D81" s="113">
        <f>'C GIRLS 1000M'!K11</f>
        <v>8</v>
      </c>
      <c r="E81" s="113">
        <f>'C GIRLS LONG'!L12</f>
        <v>6</v>
      </c>
      <c r="F81" s="113">
        <f>'C GIRLS HIGH'!S12</f>
        <v>2</v>
      </c>
      <c r="G81" s="113">
        <f>'C GIRLS SHOT'!L11</f>
        <v>0</v>
      </c>
      <c r="H81" s="113">
        <f>'C GIRLS RELAY'!I11</f>
        <v>0</v>
      </c>
      <c r="I81" s="19">
        <f t="shared" si="10"/>
        <v>23</v>
      </c>
      <c r="J81" s="19"/>
      <c r="K81" s="18">
        <f t="shared" si="11"/>
        <v>4</v>
      </c>
      <c r="L81" s="17"/>
    </row>
    <row r="82" spans="1:14" ht="20">
      <c r="A82" s="122" t="s">
        <v>369</v>
      </c>
      <c r="B82" s="113">
        <f>'C GIRLS 80'!L33</f>
        <v>0</v>
      </c>
      <c r="C82" s="113">
        <f>'C GIRLS 200'!L36</f>
        <v>0</v>
      </c>
      <c r="D82" s="113">
        <f>'C GIRLS 1000M'!K12</f>
        <v>0</v>
      </c>
      <c r="E82" s="113">
        <f>'C GIRLS LONG'!L13</f>
        <v>0</v>
      </c>
      <c r="F82" s="113">
        <f>'C GIRLS HIGH'!S13</f>
        <v>0</v>
      </c>
      <c r="G82" s="113">
        <f>'C GIRLS SHOT'!L12</f>
        <v>0</v>
      </c>
      <c r="H82" s="113">
        <f>'C GIRLS RELAY'!I12</f>
        <v>0</v>
      </c>
      <c r="I82" s="19">
        <f t="shared" si="10"/>
        <v>0</v>
      </c>
      <c r="J82" s="19"/>
      <c r="K82" s="18">
        <f t="shared" si="11"/>
        <v>7</v>
      </c>
      <c r="L82" s="17"/>
    </row>
    <row r="83" spans="1:14" ht="21" thickBot="1">
      <c r="A83" s="123" t="s">
        <v>387</v>
      </c>
      <c r="B83" s="114">
        <f>'C GIRLS 80'!L34</f>
        <v>0</v>
      </c>
      <c r="C83" s="114">
        <f>'C GIRLS 200'!L37</f>
        <v>2</v>
      </c>
      <c r="D83" s="114">
        <f>'C GIRLS 1000M'!K13</f>
        <v>7</v>
      </c>
      <c r="E83" s="114">
        <f>'C GIRLS LONG'!L14</f>
        <v>8</v>
      </c>
      <c r="F83" s="114">
        <f>'C GIRLS HIGH'!S14</f>
        <v>4</v>
      </c>
      <c r="G83" s="114">
        <f>'C GIRLS SHOT'!L13</f>
        <v>0</v>
      </c>
      <c r="H83" s="114">
        <f>'C GIRLS RELAY'!I13</f>
        <v>0</v>
      </c>
      <c r="I83" s="13">
        <f t="shared" si="10"/>
        <v>21</v>
      </c>
      <c r="J83" s="13"/>
      <c r="K83" s="12">
        <f t="shared" si="11"/>
        <v>5</v>
      </c>
      <c r="L83" s="11"/>
    </row>
    <row r="85" spans="1:14" ht="23.25">
      <c r="A85" s="8" t="s">
        <v>76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117"/>
      <c r="N85" s="117"/>
    </row>
    <row r="86" spans="1:14" ht="19" thickBot="1">
      <c r="A86" s="110"/>
    </row>
    <row r="87" spans="1:14">
      <c r="A87" s="7" t="s">
        <v>83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5"/>
      <c r="M87" s="125"/>
      <c r="N87" s="125"/>
    </row>
    <row r="88" spans="1:14">
      <c r="A88" s="120" t="s">
        <v>26</v>
      </c>
      <c r="B88" s="113">
        <v>80</v>
      </c>
      <c r="C88" s="113">
        <v>200</v>
      </c>
      <c r="D88" s="113">
        <v>1000</v>
      </c>
      <c r="E88" s="113" t="s">
        <v>360</v>
      </c>
      <c r="F88" s="113" t="s">
        <v>359</v>
      </c>
      <c r="G88" s="113" t="s">
        <v>85</v>
      </c>
      <c r="H88" s="113" t="s">
        <v>86</v>
      </c>
      <c r="I88" s="19" t="s">
        <v>156</v>
      </c>
      <c r="J88" s="19"/>
      <c r="K88" s="19" t="s">
        <v>141</v>
      </c>
      <c r="L88" s="16"/>
    </row>
    <row r="89" spans="1:14" ht="20">
      <c r="A89" s="121" t="s">
        <v>408</v>
      </c>
      <c r="B89" s="111">
        <f>'D BOYS 80M'!L30</f>
        <v>3</v>
      </c>
      <c r="C89" s="111">
        <f>'D BOYS 200'!L39</f>
        <v>0</v>
      </c>
      <c r="D89" s="111">
        <f>'D BOYS 1000'!K7</f>
        <v>1</v>
      </c>
      <c r="E89" s="111">
        <f>'D BOYS LONG'!M8</f>
        <v>2</v>
      </c>
      <c r="F89" s="111">
        <f>'CAT D BOYS HIGH'!P6</f>
        <v>9</v>
      </c>
      <c r="G89" s="111">
        <f>'D BOYS SHOT'!L6</f>
        <v>9</v>
      </c>
      <c r="H89" s="111">
        <f>'D BOYS RELAY'!I5</f>
        <v>6</v>
      </c>
      <c r="I89" s="19">
        <f t="shared" ref="I89:I97" si="12">B89+C89+D89+E89+F89+G89+H89</f>
        <v>30</v>
      </c>
      <c r="J89" s="19"/>
      <c r="K89" s="18">
        <f t="shared" ref="K89:K97" si="13">RANK(I89,$I$89:$I$97,0)</f>
        <v>3</v>
      </c>
      <c r="L89" s="17"/>
    </row>
    <row r="90" spans="1:14" ht="20">
      <c r="A90" s="121" t="s">
        <v>221</v>
      </c>
      <c r="B90" s="111">
        <f>'D BOYS 80M'!L31</f>
        <v>0</v>
      </c>
      <c r="C90" s="111">
        <f>'D BOYS 200'!L40</f>
        <v>0</v>
      </c>
      <c r="D90" s="111">
        <f>'D BOYS 1000'!K8</f>
        <v>0</v>
      </c>
      <c r="E90" s="111">
        <f>'D BOYS LONG'!M9</f>
        <v>1</v>
      </c>
      <c r="F90" s="111">
        <f>'CAT D BOYS HIGH'!P7</f>
        <v>0</v>
      </c>
      <c r="G90" s="111">
        <f>'D BOYS SHOT'!L7</f>
        <v>0</v>
      </c>
      <c r="H90" s="111">
        <f>'D BOYS RELAY'!I6</f>
        <v>0</v>
      </c>
      <c r="I90" s="19">
        <f t="shared" si="12"/>
        <v>1</v>
      </c>
      <c r="J90" s="19"/>
      <c r="K90" s="18">
        <f t="shared" si="13"/>
        <v>7</v>
      </c>
      <c r="L90" s="17"/>
    </row>
    <row r="91" spans="1:14" ht="20">
      <c r="A91" s="121" t="s">
        <v>102</v>
      </c>
      <c r="B91" s="111">
        <f>'D BOYS 80M'!L32</f>
        <v>6</v>
      </c>
      <c r="C91" s="111">
        <f>'D BOYS 200'!L41</f>
        <v>6</v>
      </c>
      <c r="D91" s="111">
        <f>'D BOYS 1000'!K9</f>
        <v>11</v>
      </c>
      <c r="E91" s="111">
        <f>'D BOYS LONG'!M10</f>
        <v>8</v>
      </c>
      <c r="F91" s="111">
        <f>'CAT D BOYS HIGH'!P8</f>
        <v>0</v>
      </c>
      <c r="G91" s="111">
        <f>'D BOYS SHOT'!L8</f>
        <v>3</v>
      </c>
      <c r="H91" s="111">
        <f>'D BOYS RELAY'!I7</f>
        <v>8</v>
      </c>
      <c r="I91" s="19">
        <f t="shared" si="12"/>
        <v>42</v>
      </c>
      <c r="J91" s="19"/>
      <c r="K91" s="18">
        <f t="shared" si="13"/>
        <v>2</v>
      </c>
      <c r="L91" s="17"/>
    </row>
    <row r="92" spans="1:14" ht="20">
      <c r="A92" s="121" t="s">
        <v>291</v>
      </c>
      <c r="B92" s="111">
        <f>'D BOYS 80M'!L33</f>
        <v>1</v>
      </c>
      <c r="C92" s="111">
        <f>'D BOYS 200'!L42</f>
        <v>1</v>
      </c>
      <c r="D92" s="111">
        <f>'D BOYS 1000'!K10</f>
        <v>6</v>
      </c>
      <c r="E92" s="111">
        <f>'D BOYS LONG'!M11</f>
        <v>4</v>
      </c>
      <c r="F92" s="111">
        <f>'CAT D BOYS HIGH'!P9</f>
        <v>4</v>
      </c>
      <c r="G92" s="111">
        <f>'D BOYS SHOT'!L9</f>
        <v>0</v>
      </c>
      <c r="H92" s="111">
        <f>'D BOYS RELAY'!I8</f>
        <v>12</v>
      </c>
      <c r="I92" s="19">
        <f t="shared" si="12"/>
        <v>28</v>
      </c>
      <c r="J92" s="19"/>
      <c r="K92" s="18">
        <f t="shared" si="13"/>
        <v>4</v>
      </c>
      <c r="L92" s="17"/>
    </row>
    <row r="93" spans="1:14" ht="20">
      <c r="A93" s="121" t="s">
        <v>312</v>
      </c>
      <c r="B93" s="111">
        <f>'D BOYS 80M'!L34</f>
        <v>2</v>
      </c>
      <c r="C93" s="111">
        <f>'D BOYS 200'!L43</f>
        <v>3</v>
      </c>
      <c r="D93" s="111">
        <f>'D BOYS 1000'!K11</f>
        <v>4</v>
      </c>
      <c r="E93" s="111">
        <f>'D BOYS LONG'!M12</f>
        <v>0</v>
      </c>
      <c r="F93" s="111">
        <f>'CAT D BOYS HIGH'!P10</f>
        <v>0</v>
      </c>
      <c r="G93" s="111">
        <f>'D BOYS SHOT'!L10</f>
        <v>0</v>
      </c>
      <c r="H93" s="111">
        <f>'D BOYS RELAY'!I9</f>
        <v>0</v>
      </c>
      <c r="I93" s="19">
        <f t="shared" si="12"/>
        <v>9</v>
      </c>
      <c r="J93" s="19"/>
      <c r="K93" s="18">
        <f t="shared" si="13"/>
        <v>6</v>
      </c>
      <c r="L93" s="17"/>
    </row>
    <row r="94" spans="1:14" ht="20">
      <c r="A94" s="122" t="s">
        <v>179</v>
      </c>
      <c r="B94" s="111">
        <f>'D BOYS 80M'!L35</f>
        <v>0</v>
      </c>
      <c r="C94" s="111">
        <f>'D BOYS 200'!L44</f>
        <v>0</v>
      </c>
      <c r="D94" s="111">
        <f>'D BOYS 1000'!K12</f>
        <v>0</v>
      </c>
      <c r="E94" s="111">
        <f>'D BOYS LONG'!M13</f>
        <v>0</v>
      </c>
      <c r="F94" s="111">
        <f>'CAT D BOYS HIGH'!P11</f>
        <v>0</v>
      </c>
      <c r="G94" s="111">
        <f>'D BOYS SHOT'!L11</f>
        <v>0</v>
      </c>
      <c r="H94" s="111">
        <f>'D BOYS RELAY'!I10</f>
        <v>0</v>
      </c>
      <c r="I94" s="19">
        <f t="shared" si="12"/>
        <v>0</v>
      </c>
      <c r="J94" s="19"/>
      <c r="K94" s="18">
        <f t="shared" si="13"/>
        <v>8</v>
      </c>
      <c r="L94" s="17"/>
    </row>
    <row r="95" spans="1:14" ht="20">
      <c r="A95" s="122" t="s">
        <v>434</v>
      </c>
      <c r="B95" s="111">
        <f>'D BOYS 80M'!L36</f>
        <v>0</v>
      </c>
      <c r="C95" s="111">
        <f>'D BOYS 200'!L45</f>
        <v>0</v>
      </c>
      <c r="D95" s="111">
        <f>'D BOYS 1000'!K13</f>
        <v>0</v>
      </c>
      <c r="E95" s="111">
        <f>'D BOYS LONG'!M14</f>
        <v>3</v>
      </c>
      <c r="F95" s="111">
        <f>'CAT D BOYS HIGH'!P12</f>
        <v>1</v>
      </c>
      <c r="G95" s="111">
        <f>'D BOYS SHOT'!L12</f>
        <v>4</v>
      </c>
      <c r="H95" s="111">
        <f>'D BOYS RELAY'!I11</f>
        <v>4</v>
      </c>
      <c r="I95" s="19">
        <f t="shared" si="12"/>
        <v>12</v>
      </c>
      <c r="J95" s="19"/>
      <c r="K95" s="18">
        <f t="shared" si="13"/>
        <v>5</v>
      </c>
      <c r="L95" s="17"/>
    </row>
    <row r="96" spans="1:14" ht="20">
      <c r="A96" s="122" t="s">
        <v>369</v>
      </c>
      <c r="B96" s="111">
        <f>'D BOYS 80M'!L37</f>
        <v>0</v>
      </c>
      <c r="C96" s="111">
        <f>'D BOYS 200'!L46</f>
        <v>0</v>
      </c>
      <c r="D96" s="111">
        <f>'D BOYS 1000'!K14</f>
        <v>0</v>
      </c>
      <c r="E96" s="111">
        <f>'D BOYS LONG'!M15</f>
        <v>0</v>
      </c>
      <c r="F96" s="111">
        <f>'CAT D BOYS HIGH'!P13</f>
        <v>0</v>
      </c>
      <c r="G96" s="111">
        <f>'D BOYS SHOT'!L13</f>
        <v>0</v>
      </c>
      <c r="H96" s="111">
        <f>'D BOYS RELAY'!I12</f>
        <v>0</v>
      </c>
      <c r="I96" s="19">
        <f t="shared" si="12"/>
        <v>0</v>
      </c>
      <c r="J96" s="19"/>
      <c r="K96" s="18">
        <f t="shared" si="13"/>
        <v>8</v>
      </c>
      <c r="L96" s="17"/>
    </row>
    <row r="97" spans="1:14" ht="21" thickBot="1">
      <c r="A97" s="123" t="s">
        <v>387</v>
      </c>
      <c r="B97" s="112">
        <f>'D BOYS 80M'!L38</f>
        <v>12</v>
      </c>
      <c r="C97" s="112">
        <f>'D BOYS 200'!L47</f>
        <v>14</v>
      </c>
      <c r="D97" s="112">
        <f>'D BOYS 1000'!K15</f>
        <v>2</v>
      </c>
      <c r="E97" s="112">
        <f>'D BOYS LONG'!M16</f>
        <v>6</v>
      </c>
      <c r="F97" s="112">
        <f>'CAT D BOYS HIGH'!P14</f>
        <v>10</v>
      </c>
      <c r="G97" s="112">
        <f>'D BOYS SHOT'!L14</f>
        <v>8</v>
      </c>
      <c r="H97" s="112">
        <f>'D BOYS RELAY'!I13</f>
        <v>10</v>
      </c>
      <c r="I97" s="13">
        <f t="shared" si="12"/>
        <v>62</v>
      </c>
      <c r="J97" s="13"/>
      <c r="K97" s="10">
        <f t="shared" si="13"/>
        <v>1</v>
      </c>
      <c r="L97" s="9"/>
    </row>
    <row r="98" spans="1:14">
      <c r="A98" s="124"/>
    </row>
    <row r="100" spans="1:14" ht="19" thickBot="1">
      <c r="A100" s="110"/>
    </row>
    <row r="101" spans="1:14">
      <c r="A101" s="7" t="s">
        <v>84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5"/>
      <c r="M101" s="125"/>
      <c r="N101" s="125"/>
    </row>
    <row r="102" spans="1:14">
      <c r="A102" s="120" t="s">
        <v>26</v>
      </c>
      <c r="B102" s="113">
        <v>80</v>
      </c>
      <c r="C102" s="113">
        <v>200</v>
      </c>
      <c r="D102" s="113">
        <v>1000</v>
      </c>
      <c r="E102" s="113" t="s">
        <v>360</v>
      </c>
      <c r="F102" s="113" t="s">
        <v>359</v>
      </c>
      <c r="G102" s="113" t="s">
        <v>85</v>
      </c>
      <c r="H102" s="113" t="s">
        <v>86</v>
      </c>
      <c r="I102" s="19" t="s">
        <v>156</v>
      </c>
      <c r="J102" s="19"/>
      <c r="K102" s="19" t="s">
        <v>141</v>
      </c>
      <c r="L102" s="16"/>
    </row>
    <row r="103" spans="1:14" ht="20">
      <c r="A103" s="121" t="s">
        <v>408</v>
      </c>
      <c r="B103" s="113">
        <f>'D GIRLS 80M'!L25</f>
        <v>13</v>
      </c>
      <c r="C103" s="113">
        <f>'D GIRLS 200'!K21</f>
        <v>4</v>
      </c>
      <c r="D103" s="113">
        <f>'D GIRLS 1000M'!K6</f>
        <v>9</v>
      </c>
      <c r="E103" s="113">
        <f>'D GIRLS LONG'!L7</f>
        <v>14</v>
      </c>
      <c r="F103" s="113">
        <f>'D GIRLS HIGH'!Q5</f>
        <v>4.5</v>
      </c>
      <c r="G103" s="113">
        <f>'D GIRLS SHOT'!M4</f>
        <v>11</v>
      </c>
      <c r="H103" s="113">
        <f>'D GIRLS RELAY'!I5</f>
        <v>12</v>
      </c>
      <c r="I103" s="19">
        <f t="shared" ref="I103:I111" si="14">B103+C103+D103+E103+F103+G103+H103</f>
        <v>67.5</v>
      </c>
      <c r="J103" s="19"/>
      <c r="K103" s="15">
        <f t="shared" ref="K103:K111" si="15">RANK(I103,$I$103:$I$111,0)</f>
        <v>1</v>
      </c>
      <c r="L103" s="14"/>
    </row>
    <row r="104" spans="1:14" ht="20">
      <c r="A104" s="121" t="s">
        <v>221</v>
      </c>
      <c r="B104" s="113">
        <f>'D GIRLS 80M'!L26</f>
        <v>2</v>
      </c>
      <c r="C104" s="113">
        <f>'D GIRLS 200'!K22</f>
        <v>8</v>
      </c>
      <c r="D104" s="113">
        <f>'D GIRLS 1000M'!K7</f>
        <v>4</v>
      </c>
      <c r="E104" s="113">
        <f>'D GIRLS LONG'!L8</f>
        <v>0</v>
      </c>
      <c r="F104" s="113">
        <f>'D GIRLS HIGH'!Q6</f>
        <v>11</v>
      </c>
      <c r="G104" s="113">
        <f>'D GIRLS SHOT'!M5</f>
        <v>11</v>
      </c>
      <c r="H104" s="113">
        <f>'D GIRLS RELAY'!I6</f>
        <v>10</v>
      </c>
      <c r="I104" s="19">
        <f t="shared" si="14"/>
        <v>46</v>
      </c>
      <c r="J104" s="19"/>
      <c r="K104" s="18">
        <f t="shared" si="15"/>
        <v>2</v>
      </c>
      <c r="L104" s="17"/>
    </row>
    <row r="105" spans="1:14" ht="20">
      <c r="A105" s="121" t="s">
        <v>102</v>
      </c>
      <c r="B105" s="113">
        <f>'D GIRLS 80M'!L27</f>
        <v>0</v>
      </c>
      <c r="C105" s="113">
        <f>'D GIRLS 200'!K23</f>
        <v>8</v>
      </c>
      <c r="D105" s="113">
        <f>'D GIRLS 1000M'!K8</f>
        <v>8</v>
      </c>
      <c r="E105" s="113">
        <f>'D GIRLS LONG'!L9</f>
        <v>0</v>
      </c>
      <c r="F105" s="113">
        <f>'D GIRLS HIGH'!Q7</f>
        <v>0</v>
      </c>
      <c r="G105" s="113">
        <f>'D GIRLS SHOT'!M6</f>
        <v>0</v>
      </c>
      <c r="H105" s="113">
        <f>'D GIRLS RELAY'!I7</f>
        <v>8</v>
      </c>
      <c r="I105" s="19">
        <f t="shared" si="14"/>
        <v>24</v>
      </c>
      <c r="J105" s="19"/>
      <c r="K105" s="18">
        <f t="shared" si="15"/>
        <v>3</v>
      </c>
      <c r="L105" s="17"/>
    </row>
    <row r="106" spans="1:14" ht="20">
      <c r="A106" s="121" t="s">
        <v>291</v>
      </c>
      <c r="B106" s="113">
        <f>'D GIRLS 80M'!L28</f>
        <v>6</v>
      </c>
      <c r="C106" s="113">
        <f>'D GIRLS 200'!K24</f>
        <v>0</v>
      </c>
      <c r="D106" s="113">
        <f>'D GIRLS 1000M'!K9</f>
        <v>0</v>
      </c>
      <c r="E106" s="113">
        <f>'D GIRLS LONG'!L10</f>
        <v>6</v>
      </c>
      <c r="F106" s="113">
        <f>'D GIRLS HIGH'!Q8</f>
        <v>0</v>
      </c>
      <c r="G106" s="113">
        <f>'D GIRLS SHOT'!M7</f>
        <v>0</v>
      </c>
      <c r="H106" s="113">
        <f>'D GIRLS RELAY'!I8</f>
        <v>0</v>
      </c>
      <c r="I106" s="19">
        <f t="shared" si="14"/>
        <v>12</v>
      </c>
      <c r="J106" s="19"/>
      <c r="K106" s="18">
        <f t="shared" si="15"/>
        <v>5</v>
      </c>
      <c r="L106" s="17"/>
    </row>
    <row r="107" spans="1:14" ht="20">
      <c r="A107" s="121" t="s">
        <v>312</v>
      </c>
      <c r="B107" s="113">
        <f>'D GIRLS 80M'!L29</f>
        <v>0</v>
      </c>
      <c r="C107" s="113">
        <f>'D GIRLS 200'!K25</f>
        <v>0</v>
      </c>
      <c r="D107" s="113">
        <f>'D GIRLS 1000M'!K10</f>
        <v>0</v>
      </c>
      <c r="E107" s="113">
        <f>'D GIRLS LONG'!L11</f>
        <v>0</v>
      </c>
      <c r="F107" s="113">
        <f>'D GIRLS HIGH'!Q9</f>
        <v>0</v>
      </c>
      <c r="G107" s="113">
        <f>'D GIRLS SHOT'!M8</f>
        <v>0</v>
      </c>
      <c r="H107" s="113">
        <f>'D GIRLS RELAY'!I9</f>
        <v>0</v>
      </c>
      <c r="I107" s="19">
        <f t="shared" si="14"/>
        <v>0</v>
      </c>
      <c r="J107" s="19"/>
      <c r="K107" s="18">
        <f t="shared" si="15"/>
        <v>7</v>
      </c>
      <c r="L107" s="17"/>
    </row>
    <row r="108" spans="1:14" ht="20">
      <c r="A108" s="122" t="s">
        <v>179</v>
      </c>
      <c r="B108" s="111">
        <f>'D GIRLS 80M'!L30</f>
        <v>0</v>
      </c>
      <c r="C108" s="113">
        <f>'D GIRLS 200'!K26</f>
        <v>0</v>
      </c>
      <c r="D108" s="113">
        <f>'D GIRLS 1000M'!K11</f>
        <v>1</v>
      </c>
      <c r="E108" s="113">
        <f>'D GIRLS LONG'!L12</f>
        <v>4</v>
      </c>
      <c r="F108" s="113">
        <f>'D GIRLS HIGH'!Q10</f>
        <v>8.5</v>
      </c>
      <c r="G108" s="113">
        <f>'D GIRLS SHOT'!M9</f>
        <v>0</v>
      </c>
      <c r="H108" s="113">
        <f>'D GIRLS RELAY'!I10</f>
        <v>0</v>
      </c>
      <c r="I108" s="19">
        <f t="shared" si="14"/>
        <v>13.5</v>
      </c>
      <c r="J108" s="19"/>
      <c r="K108" s="18">
        <f t="shared" si="15"/>
        <v>4</v>
      </c>
      <c r="L108" s="17"/>
    </row>
    <row r="109" spans="1:14" ht="20">
      <c r="A109" s="122" t="s">
        <v>434</v>
      </c>
      <c r="B109" s="111">
        <f>'D GIRLS 80M'!L31</f>
        <v>0</v>
      </c>
      <c r="C109" s="113">
        <f>'D GIRLS 200'!K27</f>
        <v>0</v>
      </c>
      <c r="D109" s="113">
        <f>'D GIRLS 1000M'!K12</f>
        <v>0</v>
      </c>
      <c r="E109" s="113">
        <f>'D GIRLS LONG'!L13</f>
        <v>0</v>
      </c>
      <c r="F109" s="113">
        <f>'D GIRLS HIGH'!Q11</f>
        <v>0</v>
      </c>
      <c r="G109" s="113">
        <f>'D GIRLS SHOT'!M10</f>
        <v>0</v>
      </c>
      <c r="H109" s="113">
        <f>'D GIRLS RELAY'!I11</f>
        <v>0</v>
      </c>
      <c r="I109" s="19">
        <f t="shared" si="14"/>
        <v>0</v>
      </c>
      <c r="J109" s="19"/>
      <c r="K109" s="18">
        <f t="shared" si="15"/>
        <v>7</v>
      </c>
      <c r="L109" s="17"/>
    </row>
    <row r="110" spans="1:14" ht="20">
      <c r="A110" s="122" t="s">
        <v>369</v>
      </c>
      <c r="B110" s="111">
        <f>'D GIRLS 80M'!L32</f>
        <v>0</v>
      </c>
      <c r="C110" s="113">
        <f>'D GIRLS 200'!K28</f>
        <v>0</v>
      </c>
      <c r="D110" s="113">
        <f>'D GIRLS 1000M'!K13</f>
        <v>0</v>
      </c>
      <c r="E110" s="113">
        <f>'D GIRLS LONG'!L14</f>
        <v>0</v>
      </c>
      <c r="F110" s="113">
        <f>'D GIRLS HIGH'!Q12</f>
        <v>0</v>
      </c>
      <c r="G110" s="113">
        <f>'D GIRLS SHOT'!M11</f>
        <v>0</v>
      </c>
      <c r="H110" s="113">
        <f>'D GIRLS RELAY'!I12</f>
        <v>0</v>
      </c>
      <c r="I110" s="19">
        <f t="shared" si="14"/>
        <v>0</v>
      </c>
      <c r="J110" s="19"/>
      <c r="K110" s="18">
        <f t="shared" si="15"/>
        <v>7</v>
      </c>
      <c r="L110" s="17"/>
    </row>
    <row r="111" spans="1:14" ht="21" thickBot="1">
      <c r="A111" s="123" t="s">
        <v>387</v>
      </c>
      <c r="B111" s="112">
        <f>'D GIRLS 80M'!L33</f>
        <v>3</v>
      </c>
      <c r="C111" s="114">
        <f>'D GIRLS 200'!K29</f>
        <v>4</v>
      </c>
      <c r="D111" s="114">
        <f>'D GIRLS 1000M'!K14</f>
        <v>2</v>
      </c>
      <c r="E111" s="114">
        <f>'D GIRLS LONG'!L15</f>
        <v>0</v>
      </c>
      <c r="F111" s="114">
        <f>'D GIRLS HIGH'!Q13</f>
        <v>0</v>
      </c>
      <c r="G111" s="114">
        <f>'D GIRLS SHOT'!M12</f>
        <v>2</v>
      </c>
      <c r="H111" s="114">
        <f>'D GIRLS RELAY'!I13</f>
        <v>0</v>
      </c>
      <c r="I111" s="13">
        <f t="shared" si="14"/>
        <v>11</v>
      </c>
      <c r="J111" s="13"/>
      <c r="K111" s="12">
        <f t="shared" si="15"/>
        <v>6</v>
      </c>
      <c r="L111" s="11"/>
    </row>
  </sheetData>
  <mergeCells count="172">
    <mergeCell ref="A1:L1"/>
    <mergeCell ref="A28:L28"/>
    <mergeCell ref="A57:L57"/>
    <mergeCell ref="A85:L85"/>
    <mergeCell ref="A101:L101"/>
    <mergeCell ref="A3:L3"/>
    <mergeCell ref="A16:L16"/>
    <mergeCell ref="A30:L30"/>
    <mergeCell ref="A45:L45"/>
    <mergeCell ref="A59:L59"/>
    <mergeCell ref="A73:L73"/>
    <mergeCell ref="A87:L87"/>
    <mergeCell ref="K83:L83"/>
    <mergeCell ref="I25:J25"/>
    <mergeCell ref="K25:L25"/>
    <mergeCell ref="I24:J24"/>
    <mergeCell ref="K24:L24"/>
    <mergeCell ref="I23:J23"/>
    <mergeCell ref="K23:L23"/>
    <mergeCell ref="I80:J80"/>
    <mergeCell ref="K79:L79"/>
    <mergeCell ref="I21:J21"/>
    <mergeCell ref="K21:L21"/>
    <mergeCell ref="I20:J20"/>
    <mergeCell ref="I111:J111"/>
    <mergeCell ref="K111:L111"/>
    <mergeCell ref="I26:J26"/>
    <mergeCell ref="K26:L26"/>
    <mergeCell ref="I55:J55"/>
    <mergeCell ref="K55:L55"/>
    <mergeCell ref="I83:J83"/>
    <mergeCell ref="K82:L82"/>
    <mergeCell ref="I110:J110"/>
    <mergeCell ref="K110:L110"/>
    <mergeCell ref="I54:J54"/>
    <mergeCell ref="K54:L54"/>
    <mergeCell ref="I82:J82"/>
    <mergeCell ref="K81:L81"/>
    <mergeCell ref="I109:J109"/>
    <mergeCell ref="K109:L109"/>
    <mergeCell ref="I53:J53"/>
    <mergeCell ref="K53:L53"/>
    <mergeCell ref="I81:J81"/>
    <mergeCell ref="K80:L80"/>
    <mergeCell ref="I108:J108"/>
    <mergeCell ref="K108:L108"/>
    <mergeCell ref="I52:J52"/>
    <mergeCell ref="K52:L52"/>
    <mergeCell ref="I103:J103"/>
    <mergeCell ref="K103:L103"/>
    <mergeCell ref="I102:J102"/>
    <mergeCell ref="K102:L102"/>
    <mergeCell ref="I107:J107"/>
    <mergeCell ref="K107:L107"/>
    <mergeCell ref="I22:J22"/>
    <mergeCell ref="K22:L22"/>
    <mergeCell ref="I51:J51"/>
    <mergeCell ref="K51:L51"/>
    <mergeCell ref="I79:J79"/>
    <mergeCell ref="K78:L78"/>
    <mergeCell ref="I106:J106"/>
    <mergeCell ref="K106:L106"/>
    <mergeCell ref="I50:J50"/>
    <mergeCell ref="K50:L50"/>
    <mergeCell ref="I78:J78"/>
    <mergeCell ref="K77:L77"/>
    <mergeCell ref="I105:J105"/>
    <mergeCell ref="K105:L105"/>
    <mergeCell ref="I104:J104"/>
    <mergeCell ref="K104:L104"/>
    <mergeCell ref="I97:J97"/>
    <mergeCell ref="K97:L97"/>
    <mergeCell ref="K20:L20"/>
    <mergeCell ref="I49:J49"/>
    <mergeCell ref="K49:L49"/>
    <mergeCell ref="I77:J77"/>
    <mergeCell ref="K76:L76"/>
    <mergeCell ref="I96:J96"/>
    <mergeCell ref="K96:L96"/>
    <mergeCell ref="I48:J48"/>
    <mergeCell ref="K48:L48"/>
    <mergeCell ref="I76:J76"/>
    <mergeCell ref="K75:L75"/>
    <mergeCell ref="I95:J95"/>
    <mergeCell ref="K95:L95"/>
    <mergeCell ref="I18:J18"/>
    <mergeCell ref="K18:L18"/>
    <mergeCell ref="I47:J47"/>
    <mergeCell ref="K47:L47"/>
    <mergeCell ref="I75:J75"/>
    <mergeCell ref="K74:L74"/>
    <mergeCell ref="K38:L38"/>
    <mergeCell ref="I67:J67"/>
    <mergeCell ref="K66:L66"/>
    <mergeCell ref="I94:J94"/>
    <mergeCell ref="K94:L94"/>
    <mergeCell ref="I46:J46"/>
    <mergeCell ref="K46:L46"/>
    <mergeCell ref="I74:J74"/>
    <mergeCell ref="K69:L69"/>
    <mergeCell ref="I19:J19"/>
    <mergeCell ref="K19:L19"/>
    <mergeCell ref="I10:J10"/>
    <mergeCell ref="K10:L10"/>
    <mergeCell ref="I37:J37"/>
    <mergeCell ref="K37:L37"/>
    <mergeCell ref="I66:J66"/>
    <mergeCell ref="K65:L65"/>
    <mergeCell ref="I93:J93"/>
    <mergeCell ref="K93:L93"/>
    <mergeCell ref="I13:J13"/>
    <mergeCell ref="K13:L13"/>
    <mergeCell ref="I40:J40"/>
    <mergeCell ref="K40:L40"/>
    <mergeCell ref="I69:J69"/>
    <mergeCell ref="K68:L68"/>
    <mergeCell ref="I12:J12"/>
    <mergeCell ref="K12:L12"/>
    <mergeCell ref="I39:J39"/>
    <mergeCell ref="K39:L39"/>
    <mergeCell ref="I68:J68"/>
    <mergeCell ref="K67:L67"/>
    <mergeCell ref="I17:J17"/>
    <mergeCell ref="K17:L17"/>
    <mergeCell ref="K9:L9"/>
    <mergeCell ref="I36:J36"/>
    <mergeCell ref="K36:L36"/>
    <mergeCell ref="I65:J65"/>
    <mergeCell ref="K64:L64"/>
    <mergeCell ref="I92:J92"/>
    <mergeCell ref="K92:L92"/>
    <mergeCell ref="I8:J8"/>
    <mergeCell ref="K8:L8"/>
    <mergeCell ref="I35:J35"/>
    <mergeCell ref="K35:L35"/>
    <mergeCell ref="I64:J64"/>
    <mergeCell ref="K63:L63"/>
    <mergeCell ref="I91:J91"/>
    <mergeCell ref="K91:L91"/>
    <mergeCell ref="I88:J88"/>
    <mergeCell ref="K88:L88"/>
    <mergeCell ref="I89:J89"/>
    <mergeCell ref="K89:L89"/>
    <mergeCell ref="I90:J90"/>
    <mergeCell ref="K90:L90"/>
    <mergeCell ref="I11:J11"/>
    <mergeCell ref="K11:L11"/>
    <mergeCell ref="I38:J38"/>
    <mergeCell ref="I7:J7"/>
    <mergeCell ref="K7:L7"/>
    <mergeCell ref="I34:J34"/>
    <mergeCell ref="K34:L34"/>
    <mergeCell ref="I63:J63"/>
    <mergeCell ref="I4:J4"/>
    <mergeCell ref="K4:L4"/>
    <mergeCell ref="I31:J31"/>
    <mergeCell ref="K31:L31"/>
    <mergeCell ref="I60:J60"/>
    <mergeCell ref="K60:L60"/>
    <mergeCell ref="I5:J5"/>
    <mergeCell ref="K5:L5"/>
    <mergeCell ref="I32:J32"/>
    <mergeCell ref="K32:L32"/>
    <mergeCell ref="I61:J61"/>
    <mergeCell ref="K61:L61"/>
    <mergeCell ref="I6:J6"/>
    <mergeCell ref="K6:L6"/>
    <mergeCell ref="I33:J33"/>
    <mergeCell ref="K33:L33"/>
    <mergeCell ref="I62:J62"/>
    <mergeCell ref="K62:L62"/>
    <mergeCell ref="I9:J9"/>
  </mergeCells>
  <phoneticPr fontId="7" type="noConversion"/>
  <pageMargins left="0" right="0" top="0" bottom="0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B1:M49"/>
  <sheetViews>
    <sheetView topLeftCell="A28" zoomScale="130" zoomScaleNormal="130" zoomScalePageLayoutView="130" workbookViewId="0">
      <selection activeCell="B33" sqref="B33:D33"/>
    </sheetView>
  </sheetViews>
  <sheetFormatPr baseColWidth="10" defaultColWidth="9.1640625" defaultRowHeight="14"/>
  <cols>
    <col min="2" max="2" width="17.6640625" bestFit="1" customWidth="1"/>
    <col min="3" max="3" width="11.5" bestFit="1" customWidth="1"/>
  </cols>
  <sheetData>
    <row r="1" spans="2:8">
      <c r="H1">
        <v>3</v>
      </c>
    </row>
    <row r="3" spans="2:8">
      <c r="B3" t="s">
        <v>180</v>
      </c>
    </row>
    <row r="5" spans="2:8">
      <c r="B5" s="57" t="s">
        <v>139</v>
      </c>
      <c r="E5" s="21" t="s">
        <v>40</v>
      </c>
      <c r="F5" s="21" t="s">
        <v>141</v>
      </c>
    </row>
    <row r="6" spans="2:8">
      <c r="B6" s="24" t="s">
        <v>93</v>
      </c>
      <c r="C6" s="24" t="s">
        <v>103</v>
      </c>
      <c r="D6" s="61" t="s">
        <v>102</v>
      </c>
      <c r="E6" s="21">
        <v>11.99</v>
      </c>
      <c r="F6" s="21"/>
    </row>
    <row r="7" spans="2:8">
      <c r="B7" s="33" t="s">
        <v>475</v>
      </c>
      <c r="C7" s="21" t="s">
        <v>483</v>
      </c>
      <c r="D7" s="63" t="s">
        <v>408</v>
      </c>
      <c r="E7" s="21">
        <v>11.3</v>
      </c>
      <c r="F7" s="21"/>
    </row>
    <row r="8" spans="2:8">
      <c r="B8" s="24" t="s">
        <v>475</v>
      </c>
      <c r="C8" s="21" t="s">
        <v>485</v>
      </c>
      <c r="D8" s="63" t="s">
        <v>408</v>
      </c>
      <c r="E8" s="21">
        <v>11.93</v>
      </c>
      <c r="F8" s="21"/>
    </row>
    <row r="9" spans="2:8">
      <c r="B9" s="43" t="s">
        <v>288</v>
      </c>
      <c r="C9" s="40" t="s">
        <v>302</v>
      </c>
      <c r="D9" s="64" t="s">
        <v>291</v>
      </c>
      <c r="E9" s="21">
        <v>12.42</v>
      </c>
      <c r="F9" s="21"/>
    </row>
    <row r="10" spans="2:8">
      <c r="B10" s="27" t="s">
        <v>442</v>
      </c>
      <c r="C10" s="27" t="s">
        <v>443</v>
      </c>
      <c r="D10" s="60" t="s">
        <v>434</v>
      </c>
      <c r="E10" s="21">
        <v>11.55</v>
      </c>
      <c r="F10" s="21"/>
    </row>
    <row r="11" spans="2:8">
      <c r="B11" s="27" t="s">
        <v>411</v>
      </c>
      <c r="C11" s="27" t="s">
        <v>36</v>
      </c>
      <c r="D11" s="60" t="s">
        <v>408</v>
      </c>
      <c r="E11" s="21">
        <v>10.86</v>
      </c>
      <c r="F11" s="21"/>
    </row>
    <row r="13" spans="2:8">
      <c r="B13" s="57" t="s">
        <v>140</v>
      </c>
      <c r="E13" s="21" t="s">
        <v>40</v>
      </c>
      <c r="F13" s="21" t="s">
        <v>141</v>
      </c>
    </row>
    <row r="14" spans="2:8">
      <c r="B14" s="33" t="s">
        <v>424</v>
      </c>
      <c r="C14" s="24" t="s">
        <v>425</v>
      </c>
      <c r="D14" s="30" t="s">
        <v>418</v>
      </c>
      <c r="E14" s="21">
        <v>12.11</v>
      </c>
      <c r="F14" s="21"/>
    </row>
    <row r="15" spans="2:8">
      <c r="B15" s="24" t="s">
        <v>101</v>
      </c>
      <c r="C15" s="24" t="s">
        <v>111</v>
      </c>
      <c r="D15" s="23" t="s">
        <v>102</v>
      </c>
      <c r="E15" s="21">
        <v>10.92</v>
      </c>
      <c r="F15" s="21"/>
    </row>
    <row r="16" spans="2:8">
      <c r="B16" s="27" t="s">
        <v>422</v>
      </c>
      <c r="C16" s="27" t="s">
        <v>423</v>
      </c>
      <c r="D16" s="30" t="s">
        <v>418</v>
      </c>
      <c r="E16" s="21">
        <v>12.32</v>
      </c>
      <c r="F16" s="21"/>
    </row>
    <row r="17" spans="2:13">
      <c r="B17" s="24" t="s">
        <v>260</v>
      </c>
      <c r="C17" s="24" t="s">
        <v>261</v>
      </c>
      <c r="D17" s="30" t="s">
        <v>221</v>
      </c>
      <c r="E17" s="21">
        <v>11.27</v>
      </c>
      <c r="F17" s="21"/>
    </row>
    <row r="18" spans="2:13">
      <c r="B18" s="43" t="s">
        <v>287</v>
      </c>
      <c r="C18" s="40" t="s">
        <v>301</v>
      </c>
      <c r="D18" s="41" t="s">
        <v>291</v>
      </c>
      <c r="E18" s="21">
        <v>12.58</v>
      </c>
      <c r="F18" s="21"/>
    </row>
    <row r="19" spans="2:13">
      <c r="B19" s="24" t="s">
        <v>446</v>
      </c>
      <c r="C19" s="24" t="s">
        <v>447</v>
      </c>
      <c r="D19" s="30" t="s">
        <v>434</v>
      </c>
      <c r="E19" s="21">
        <v>10.66</v>
      </c>
      <c r="F19" s="21"/>
    </row>
    <row r="21" spans="2:13">
      <c r="B21" s="57" t="s">
        <v>182</v>
      </c>
      <c r="E21" s="21" t="s">
        <v>40</v>
      </c>
      <c r="F21" s="21" t="s">
        <v>141</v>
      </c>
    </row>
    <row r="22" spans="2:13">
      <c r="B22" s="27" t="s">
        <v>255</v>
      </c>
      <c r="C22" s="27" t="s">
        <v>256</v>
      </c>
      <c r="D22" s="30" t="s">
        <v>221</v>
      </c>
      <c r="E22" s="21">
        <v>11.41</v>
      </c>
      <c r="F22" s="21"/>
    </row>
    <row r="23" spans="2:13">
      <c r="B23" s="24" t="s">
        <v>478</v>
      </c>
      <c r="C23" s="21" t="s">
        <v>487</v>
      </c>
      <c r="D23" s="34" t="s">
        <v>408</v>
      </c>
      <c r="E23" s="21">
        <v>11.08</v>
      </c>
      <c r="F23" s="21"/>
    </row>
    <row r="24" spans="2:13">
      <c r="B24" s="33" t="s">
        <v>97</v>
      </c>
      <c r="C24" s="24" t="s">
        <v>107</v>
      </c>
      <c r="D24" s="23" t="s">
        <v>102</v>
      </c>
      <c r="E24" s="21">
        <v>10.029999999999999</v>
      </c>
      <c r="F24" s="21"/>
    </row>
    <row r="25" spans="2:13">
      <c r="B25" s="33" t="s">
        <v>224</v>
      </c>
      <c r="C25" s="24" t="s">
        <v>257</v>
      </c>
      <c r="D25" s="30" t="s">
        <v>221</v>
      </c>
      <c r="E25" s="21">
        <v>12.29</v>
      </c>
      <c r="F25" s="21"/>
    </row>
    <row r="26" spans="2:13">
      <c r="B26" s="24" t="s">
        <v>444</v>
      </c>
      <c r="C26" s="24" t="s">
        <v>445</v>
      </c>
      <c r="D26" s="30" t="s">
        <v>434</v>
      </c>
      <c r="E26" s="21">
        <v>10.98</v>
      </c>
      <c r="F26" s="21"/>
    </row>
    <row r="27" spans="2:13">
      <c r="B27" s="24" t="s">
        <v>24</v>
      </c>
      <c r="C27" s="24" t="s">
        <v>25</v>
      </c>
      <c r="D27" s="30" t="s">
        <v>387</v>
      </c>
      <c r="E27" s="21">
        <v>10.18</v>
      </c>
      <c r="F27" s="21"/>
    </row>
    <row r="31" spans="2:13">
      <c r="F31" s="74"/>
      <c r="G31" s="74" t="s">
        <v>49</v>
      </c>
      <c r="H31" s="29" t="s">
        <v>50</v>
      </c>
      <c r="L31" s="59" t="s">
        <v>408</v>
      </c>
      <c r="M31" s="21">
        <v>3</v>
      </c>
    </row>
    <row r="32" spans="2:13">
      <c r="B32" s="81" t="s">
        <v>97</v>
      </c>
      <c r="C32" s="81" t="s">
        <v>107</v>
      </c>
      <c r="D32" s="82" t="s">
        <v>102</v>
      </c>
      <c r="E32" s="81">
        <v>10.029999999999999</v>
      </c>
      <c r="F32" s="90">
        <v>1</v>
      </c>
      <c r="G32" s="91">
        <v>5</v>
      </c>
      <c r="H32" s="81">
        <v>10.11</v>
      </c>
      <c r="I32" s="101">
        <v>8</v>
      </c>
      <c r="L32" s="59" t="s">
        <v>221</v>
      </c>
      <c r="M32" s="21"/>
    </row>
    <row r="33" spans="2:13">
      <c r="B33" s="81" t="s">
        <v>24</v>
      </c>
      <c r="C33" s="81" t="s">
        <v>25</v>
      </c>
      <c r="D33" s="82" t="s">
        <v>387</v>
      </c>
      <c r="E33" s="81">
        <v>10.18</v>
      </c>
      <c r="F33" s="90">
        <v>2</v>
      </c>
      <c r="G33" s="91">
        <v>4</v>
      </c>
      <c r="H33" s="81">
        <v>10.29</v>
      </c>
      <c r="I33" s="101">
        <v>6</v>
      </c>
      <c r="L33" s="59" t="s">
        <v>102</v>
      </c>
      <c r="M33" s="21">
        <v>11</v>
      </c>
    </row>
    <row r="34" spans="2:13">
      <c r="B34" s="81" t="s">
        <v>446</v>
      </c>
      <c r="C34" s="81" t="s">
        <v>447</v>
      </c>
      <c r="D34" s="82" t="s">
        <v>434</v>
      </c>
      <c r="E34" s="81">
        <v>10.66</v>
      </c>
      <c r="F34" s="90">
        <v>3</v>
      </c>
      <c r="G34" s="91">
        <v>6</v>
      </c>
      <c r="H34" s="81">
        <v>10.9</v>
      </c>
      <c r="I34" s="101">
        <v>4</v>
      </c>
      <c r="L34" s="59" t="s">
        <v>291</v>
      </c>
      <c r="M34" s="21"/>
    </row>
    <row r="35" spans="2:13">
      <c r="B35" s="81" t="s">
        <v>101</v>
      </c>
      <c r="C35" s="81" t="s">
        <v>111</v>
      </c>
      <c r="D35" s="82" t="s">
        <v>102</v>
      </c>
      <c r="E35" s="81">
        <v>10.92</v>
      </c>
      <c r="F35" s="90">
        <v>5</v>
      </c>
      <c r="G35" s="91">
        <v>7</v>
      </c>
      <c r="H35" s="81">
        <v>11.15</v>
      </c>
      <c r="I35" s="101">
        <v>3</v>
      </c>
      <c r="L35" s="59" t="s">
        <v>312</v>
      </c>
      <c r="M35" s="21"/>
    </row>
    <row r="36" spans="2:13">
      <c r="B36" s="94" t="s">
        <v>411</v>
      </c>
      <c r="C36" s="94" t="s">
        <v>36</v>
      </c>
      <c r="D36" s="82" t="s">
        <v>408</v>
      </c>
      <c r="E36" s="81">
        <v>10.86</v>
      </c>
      <c r="F36" s="90">
        <v>4</v>
      </c>
      <c r="G36" s="91">
        <v>3</v>
      </c>
      <c r="H36" s="81">
        <v>11.23</v>
      </c>
      <c r="I36" s="101">
        <v>2</v>
      </c>
      <c r="L36" s="76" t="s">
        <v>179</v>
      </c>
      <c r="M36" s="21"/>
    </row>
    <row r="37" spans="2:13">
      <c r="B37" s="81" t="s">
        <v>478</v>
      </c>
      <c r="C37" s="81" t="s">
        <v>487</v>
      </c>
      <c r="D37" s="87" t="s">
        <v>408</v>
      </c>
      <c r="E37" s="81">
        <v>11.08</v>
      </c>
      <c r="F37" s="90">
        <v>7</v>
      </c>
      <c r="G37" s="91">
        <v>8</v>
      </c>
      <c r="H37" s="81">
        <v>11.27</v>
      </c>
      <c r="I37" s="101">
        <v>1</v>
      </c>
      <c r="L37" s="76" t="s">
        <v>434</v>
      </c>
      <c r="M37" s="21">
        <v>4</v>
      </c>
    </row>
    <row r="38" spans="2:13">
      <c r="B38" s="81" t="s">
        <v>444</v>
      </c>
      <c r="C38" s="81" t="s">
        <v>445</v>
      </c>
      <c r="D38" s="82" t="s">
        <v>434</v>
      </c>
      <c r="E38" s="81">
        <v>10.98</v>
      </c>
      <c r="F38" s="90">
        <v>6</v>
      </c>
      <c r="G38" s="91">
        <v>2</v>
      </c>
      <c r="H38" s="81">
        <v>11.5</v>
      </c>
      <c r="L38" s="76" t="s">
        <v>369</v>
      </c>
      <c r="M38" s="21"/>
    </row>
    <row r="39" spans="2:13">
      <c r="B39" s="81" t="s">
        <v>260</v>
      </c>
      <c r="C39" s="81" t="s">
        <v>261</v>
      </c>
      <c r="D39" s="82" t="s">
        <v>221</v>
      </c>
      <c r="E39" s="81">
        <v>11.27</v>
      </c>
      <c r="F39" s="90">
        <v>8</v>
      </c>
      <c r="G39" s="91">
        <v>1</v>
      </c>
      <c r="H39" s="81">
        <v>31.83</v>
      </c>
      <c r="L39" s="76" t="s">
        <v>387</v>
      </c>
      <c r="M39" s="21">
        <v>6</v>
      </c>
    </row>
    <row r="40" spans="2:13">
      <c r="B40" s="92" t="s">
        <v>475</v>
      </c>
      <c r="C40" s="89" t="s">
        <v>483</v>
      </c>
      <c r="D40" s="93" t="s">
        <v>408</v>
      </c>
      <c r="E40" s="89">
        <v>11.3</v>
      </c>
      <c r="F40" s="89"/>
      <c r="M40">
        <f>SUM(M31:M39)</f>
        <v>24</v>
      </c>
    </row>
    <row r="41" spans="2:13">
      <c r="B41" s="27" t="s">
        <v>255</v>
      </c>
      <c r="C41" s="27" t="s">
        <v>256</v>
      </c>
      <c r="D41" s="30" t="s">
        <v>221</v>
      </c>
      <c r="E41" s="21">
        <v>11.41</v>
      </c>
      <c r="F41" s="21"/>
    </row>
    <row r="42" spans="2:13">
      <c r="B42" s="27" t="s">
        <v>442</v>
      </c>
      <c r="C42" s="27" t="s">
        <v>443</v>
      </c>
      <c r="D42" s="30" t="s">
        <v>434</v>
      </c>
      <c r="E42" s="21">
        <v>11.55</v>
      </c>
      <c r="F42" s="21"/>
    </row>
    <row r="43" spans="2:13">
      <c r="B43" s="24" t="s">
        <v>475</v>
      </c>
      <c r="C43" s="21" t="s">
        <v>485</v>
      </c>
      <c r="D43" s="34" t="s">
        <v>408</v>
      </c>
      <c r="E43" s="21">
        <v>11.93</v>
      </c>
      <c r="F43" s="21"/>
    </row>
    <row r="44" spans="2:13">
      <c r="B44" s="24" t="s">
        <v>93</v>
      </c>
      <c r="C44" s="24" t="s">
        <v>103</v>
      </c>
      <c r="D44" s="23" t="s">
        <v>102</v>
      </c>
      <c r="E44" s="21">
        <v>11.99</v>
      </c>
      <c r="F44" s="21"/>
    </row>
    <row r="45" spans="2:13">
      <c r="B45" s="24" t="s">
        <v>424</v>
      </c>
      <c r="C45" s="24" t="s">
        <v>425</v>
      </c>
      <c r="D45" s="30" t="s">
        <v>418</v>
      </c>
      <c r="E45" s="21">
        <v>12.11</v>
      </c>
      <c r="F45" s="21"/>
    </row>
    <row r="46" spans="2:13">
      <c r="B46" s="24" t="s">
        <v>224</v>
      </c>
      <c r="C46" s="24" t="s">
        <v>257</v>
      </c>
      <c r="D46" s="30" t="s">
        <v>221</v>
      </c>
      <c r="E46" s="21">
        <v>12.29</v>
      </c>
      <c r="F46" s="21"/>
    </row>
    <row r="47" spans="2:13">
      <c r="B47" s="27" t="s">
        <v>422</v>
      </c>
      <c r="C47" s="27" t="s">
        <v>423</v>
      </c>
      <c r="D47" s="30" t="s">
        <v>418</v>
      </c>
      <c r="E47" s="21">
        <v>12.32</v>
      </c>
      <c r="F47" s="21"/>
    </row>
    <row r="48" spans="2:13">
      <c r="B48" s="43" t="s">
        <v>288</v>
      </c>
      <c r="C48" s="40" t="s">
        <v>302</v>
      </c>
      <c r="D48" s="41" t="s">
        <v>291</v>
      </c>
      <c r="E48" s="21">
        <v>12.42</v>
      </c>
      <c r="F48" s="21"/>
    </row>
    <row r="49" spans="2:6">
      <c r="B49" s="43" t="s">
        <v>287</v>
      </c>
      <c r="C49" s="40" t="s">
        <v>301</v>
      </c>
      <c r="D49" s="41" t="s">
        <v>291</v>
      </c>
      <c r="E49" s="21">
        <v>12.58</v>
      </c>
      <c r="F49" s="21"/>
    </row>
  </sheetData>
  <sortState ref="B32:H39">
    <sortCondition ref="H32:H39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B1:L41"/>
  <sheetViews>
    <sheetView zoomScale="145" zoomScaleNormal="145" zoomScalePageLayoutView="145" workbookViewId="0">
      <selection activeCell="C25" sqref="C25"/>
    </sheetView>
  </sheetViews>
  <sheetFormatPr baseColWidth="10" defaultColWidth="9.1640625" defaultRowHeight="14"/>
  <cols>
    <col min="2" max="2" width="16.83203125" bestFit="1" customWidth="1"/>
    <col min="3" max="3" width="13.33203125" bestFit="1" customWidth="1"/>
    <col min="8" max="8" width="11.5" customWidth="1"/>
  </cols>
  <sheetData>
    <row r="1" spans="2:8">
      <c r="H1">
        <v>4</v>
      </c>
    </row>
    <row r="3" spans="2:8">
      <c r="B3" t="s">
        <v>181</v>
      </c>
    </row>
    <row r="5" spans="2:8">
      <c r="B5" s="57" t="s">
        <v>139</v>
      </c>
      <c r="E5" s="21" t="s">
        <v>40</v>
      </c>
      <c r="F5" s="21" t="s">
        <v>141</v>
      </c>
    </row>
    <row r="6" spans="2:8">
      <c r="B6" s="27" t="s">
        <v>266</v>
      </c>
      <c r="C6" s="27" t="s">
        <v>267</v>
      </c>
      <c r="D6" s="60" t="s">
        <v>221</v>
      </c>
      <c r="E6" s="21">
        <v>11.86</v>
      </c>
      <c r="F6" s="21"/>
    </row>
    <row r="7" spans="2:8">
      <c r="B7" s="24" t="s">
        <v>456</v>
      </c>
      <c r="C7" s="24" t="s">
        <v>457</v>
      </c>
      <c r="D7" s="60" t="s">
        <v>434</v>
      </c>
      <c r="E7" s="21">
        <v>12.2</v>
      </c>
      <c r="F7" s="21"/>
    </row>
    <row r="8" spans="2:8">
      <c r="B8" s="27" t="s">
        <v>456</v>
      </c>
      <c r="C8" s="27" t="s">
        <v>458</v>
      </c>
      <c r="D8" s="60" t="s">
        <v>434</v>
      </c>
      <c r="E8" s="21">
        <v>11.95</v>
      </c>
      <c r="F8" s="21"/>
    </row>
    <row r="9" spans="2:8">
      <c r="B9" s="24" t="s">
        <v>454</v>
      </c>
      <c r="C9" s="24" t="s">
        <v>455</v>
      </c>
      <c r="D9" s="60" t="s">
        <v>434</v>
      </c>
      <c r="E9" s="21">
        <v>12.38</v>
      </c>
      <c r="F9" s="21"/>
    </row>
    <row r="10" spans="2:8">
      <c r="B10" s="24" t="s">
        <v>481</v>
      </c>
      <c r="C10" s="21" t="s">
        <v>490</v>
      </c>
      <c r="D10" s="34" t="s">
        <v>408</v>
      </c>
      <c r="E10" s="21">
        <v>12.37</v>
      </c>
      <c r="F10" s="21"/>
    </row>
    <row r="11" spans="2:8">
      <c r="B11" s="24" t="s">
        <v>415</v>
      </c>
      <c r="C11" s="21" t="s">
        <v>474</v>
      </c>
      <c r="D11" s="34" t="s">
        <v>408</v>
      </c>
      <c r="E11" s="21">
        <v>11.9</v>
      </c>
      <c r="F11" s="21"/>
    </row>
    <row r="12" spans="2:8">
      <c r="B12" s="24" t="s">
        <v>122</v>
      </c>
      <c r="C12" s="24" t="s">
        <v>15</v>
      </c>
      <c r="D12" s="34" t="s">
        <v>102</v>
      </c>
      <c r="E12" s="21">
        <v>13.15</v>
      </c>
      <c r="F12" s="21"/>
    </row>
    <row r="13" spans="2:8">
      <c r="B13" s="24" t="s">
        <v>37</v>
      </c>
      <c r="C13" s="24" t="s">
        <v>38</v>
      </c>
      <c r="D13" s="34" t="s">
        <v>408</v>
      </c>
      <c r="E13" s="21">
        <v>13.84</v>
      </c>
      <c r="F13" s="21"/>
    </row>
    <row r="16" spans="2:8">
      <c r="B16" s="57" t="s">
        <v>140</v>
      </c>
      <c r="E16" s="21" t="s">
        <v>40</v>
      </c>
      <c r="F16" s="21" t="s">
        <v>141</v>
      </c>
    </row>
    <row r="17" spans="2:12">
      <c r="B17" s="45" t="s">
        <v>268</v>
      </c>
      <c r="C17" s="27" t="s">
        <v>269</v>
      </c>
      <c r="D17" s="30" t="s">
        <v>221</v>
      </c>
      <c r="E17" s="21">
        <v>12.33</v>
      </c>
      <c r="F17" s="21"/>
    </row>
    <row r="18" spans="2:12">
      <c r="B18" s="24" t="s">
        <v>98</v>
      </c>
      <c r="C18" s="24" t="s">
        <v>108</v>
      </c>
      <c r="D18" s="23" t="s">
        <v>102</v>
      </c>
      <c r="E18" s="21">
        <v>12.94</v>
      </c>
      <c r="F18" s="21"/>
    </row>
    <row r="19" spans="2:12">
      <c r="B19" s="24" t="s">
        <v>99</v>
      </c>
      <c r="C19" s="24" t="s">
        <v>109</v>
      </c>
      <c r="D19" s="23" t="s">
        <v>102</v>
      </c>
      <c r="E19" s="21">
        <v>11.59</v>
      </c>
      <c r="F19" s="21"/>
    </row>
    <row r="20" spans="2:12">
      <c r="B20" s="43" t="s">
        <v>285</v>
      </c>
      <c r="C20" s="40" t="s">
        <v>299</v>
      </c>
      <c r="D20" s="41" t="s">
        <v>291</v>
      </c>
      <c r="E20" s="21">
        <v>14.22</v>
      </c>
      <c r="F20" s="21"/>
    </row>
    <row r="21" spans="2:12">
      <c r="B21" s="24" t="s">
        <v>262</v>
      </c>
      <c r="C21" s="24" t="s">
        <v>263</v>
      </c>
      <c r="D21" s="30" t="s">
        <v>221</v>
      </c>
      <c r="E21" s="21">
        <v>13.22</v>
      </c>
      <c r="F21" s="21"/>
    </row>
    <row r="22" spans="2:12">
      <c r="B22" s="45" t="s">
        <v>459</v>
      </c>
      <c r="C22" s="27" t="s">
        <v>460</v>
      </c>
      <c r="D22" s="60" t="s">
        <v>434</v>
      </c>
      <c r="E22" s="21">
        <v>13.37</v>
      </c>
      <c r="F22" s="21"/>
    </row>
    <row r="26" spans="2:12">
      <c r="K26" s="59" t="s">
        <v>408</v>
      </c>
      <c r="L26" s="21">
        <v>4</v>
      </c>
    </row>
    <row r="27" spans="2:12">
      <c r="F27" s="74"/>
      <c r="G27" s="74" t="s">
        <v>49</v>
      </c>
      <c r="H27" s="29" t="s">
        <v>50</v>
      </c>
      <c r="K27" s="59" t="s">
        <v>221</v>
      </c>
      <c r="L27" s="21">
        <v>8</v>
      </c>
    </row>
    <row r="28" spans="2:12">
      <c r="B28" s="81" t="s">
        <v>99</v>
      </c>
      <c r="C28" s="81" t="s">
        <v>109</v>
      </c>
      <c r="D28" s="82" t="s">
        <v>102</v>
      </c>
      <c r="E28" s="81">
        <v>11.59</v>
      </c>
      <c r="F28" s="91">
        <v>1</v>
      </c>
      <c r="G28" s="91">
        <v>5</v>
      </c>
      <c r="H28" s="81">
        <v>11.77</v>
      </c>
      <c r="I28" s="101">
        <v>8</v>
      </c>
      <c r="K28" s="59" t="s">
        <v>102</v>
      </c>
      <c r="L28" s="21">
        <v>8</v>
      </c>
    </row>
    <row r="29" spans="2:12">
      <c r="B29" s="94" t="s">
        <v>266</v>
      </c>
      <c r="C29" s="94" t="s">
        <v>267</v>
      </c>
      <c r="D29" s="82" t="s">
        <v>221</v>
      </c>
      <c r="E29" s="81">
        <v>11.86</v>
      </c>
      <c r="F29" s="91">
        <v>2</v>
      </c>
      <c r="G29" s="91">
        <v>4</v>
      </c>
      <c r="H29" s="81">
        <v>11.87</v>
      </c>
      <c r="I29" s="101">
        <v>6</v>
      </c>
      <c r="K29" s="59" t="s">
        <v>291</v>
      </c>
      <c r="L29" s="21"/>
    </row>
    <row r="30" spans="2:12">
      <c r="B30" s="81" t="s">
        <v>415</v>
      </c>
      <c r="C30" s="81" t="s">
        <v>474</v>
      </c>
      <c r="D30" s="87" t="s">
        <v>408</v>
      </c>
      <c r="E30" s="81">
        <v>11.9</v>
      </c>
      <c r="F30" s="91">
        <v>3</v>
      </c>
      <c r="G30" s="91">
        <v>6</v>
      </c>
      <c r="H30" s="81">
        <v>11.93</v>
      </c>
      <c r="I30" s="101">
        <v>4</v>
      </c>
      <c r="K30" s="59" t="s">
        <v>312</v>
      </c>
      <c r="L30" s="21"/>
    </row>
    <row r="31" spans="2:12">
      <c r="B31" s="94" t="s">
        <v>456</v>
      </c>
      <c r="C31" s="94" t="s">
        <v>458</v>
      </c>
      <c r="D31" s="82" t="s">
        <v>434</v>
      </c>
      <c r="E31" s="81">
        <v>11.95</v>
      </c>
      <c r="F31" s="91">
        <v>4</v>
      </c>
      <c r="G31" s="91">
        <v>3</v>
      </c>
      <c r="H31" s="81">
        <v>12.15</v>
      </c>
      <c r="I31" s="101">
        <v>3</v>
      </c>
      <c r="K31" s="76" t="s">
        <v>179</v>
      </c>
      <c r="L31" s="21"/>
    </row>
    <row r="32" spans="2:12">
      <c r="B32" s="94" t="s">
        <v>268</v>
      </c>
      <c r="C32" s="94" t="s">
        <v>269</v>
      </c>
      <c r="D32" s="82" t="s">
        <v>221</v>
      </c>
      <c r="E32" s="81">
        <v>12.33</v>
      </c>
      <c r="F32" s="91">
        <v>6</v>
      </c>
      <c r="G32" s="91">
        <v>2</v>
      </c>
      <c r="H32" s="81">
        <v>12.21</v>
      </c>
      <c r="I32" s="101">
        <v>2</v>
      </c>
      <c r="K32" s="76" t="s">
        <v>434</v>
      </c>
      <c r="L32" s="21">
        <v>4</v>
      </c>
    </row>
    <row r="33" spans="2:12">
      <c r="B33" s="81" t="s">
        <v>454</v>
      </c>
      <c r="C33" s="81" t="s">
        <v>455</v>
      </c>
      <c r="D33" s="82" t="s">
        <v>434</v>
      </c>
      <c r="E33" s="81">
        <v>12.38</v>
      </c>
      <c r="F33" s="91">
        <v>8</v>
      </c>
      <c r="G33" s="91">
        <v>1</v>
      </c>
      <c r="H33" s="81">
        <v>12.31</v>
      </c>
      <c r="I33" s="101">
        <v>1</v>
      </c>
      <c r="K33" s="76" t="s">
        <v>369</v>
      </c>
      <c r="L33" s="21"/>
    </row>
    <row r="34" spans="2:12">
      <c r="B34" s="81" t="s">
        <v>456</v>
      </c>
      <c r="C34" s="81" t="s">
        <v>457</v>
      </c>
      <c r="D34" s="82" t="s">
        <v>434</v>
      </c>
      <c r="E34" s="81">
        <v>12.2</v>
      </c>
      <c r="F34" s="91">
        <v>5</v>
      </c>
      <c r="G34" s="91">
        <v>7</v>
      </c>
      <c r="H34" s="81">
        <v>12.52</v>
      </c>
      <c r="K34" s="76" t="s">
        <v>387</v>
      </c>
      <c r="L34" s="21"/>
    </row>
    <row r="35" spans="2:12">
      <c r="B35" s="81" t="s">
        <v>481</v>
      </c>
      <c r="C35" s="81" t="s">
        <v>490</v>
      </c>
      <c r="D35" s="87" t="s">
        <v>408</v>
      </c>
      <c r="E35" s="81">
        <v>12.37</v>
      </c>
      <c r="F35" s="91">
        <v>7</v>
      </c>
      <c r="G35" s="91">
        <v>8</v>
      </c>
      <c r="H35" s="81"/>
      <c r="L35">
        <f>SUM(L26:L34)</f>
        <v>24</v>
      </c>
    </row>
    <row r="36" spans="2:12">
      <c r="B36" s="24" t="s">
        <v>98</v>
      </c>
      <c r="C36" s="24" t="s">
        <v>108</v>
      </c>
      <c r="D36" s="23" t="s">
        <v>102</v>
      </c>
      <c r="E36" s="21">
        <v>12.94</v>
      </c>
      <c r="F36" s="21"/>
    </row>
    <row r="37" spans="2:12">
      <c r="B37" s="24" t="s">
        <v>122</v>
      </c>
      <c r="C37" s="24" t="s">
        <v>15</v>
      </c>
      <c r="D37" s="34" t="s">
        <v>102</v>
      </c>
      <c r="E37" s="21">
        <v>13.15</v>
      </c>
      <c r="F37" s="21"/>
    </row>
    <row r="38" spans="2:12">
      <c r="B38" s="24" t="s">
        <v>262</v>
      </c>
      <c r="C38" s="24" t="s">
        <v>263</v>
      </c>
      <c r="D38" s="30" t="s">
        <v>221</v>
      </c>
      <c r="E38" s="21">
        <v>13.22</v>
      </c>
      <c r="F38" s="21"/>
    </row>
    <row r="39" spans="2:12">
      <c r="B39" s="27" t="s">
        <v>459</v>
      </c>
      <c r="C39" s="27" t="s">
        <v>460</v>
      </c>
      <c r="D39" s="30" t="s">
        <v>434</v>
      </c>
      <c r="E39" s="21">
        <v>13.37</v>
      </c>
      <c r="F39" s="21"/>
    </row>
    <row r="40" spans="2:12">
      <c r="B40" s="24" t="s">
        <v>37</v>
      </c>
      <c r="C40" s="24" t="s">
        <v>38</v>
      </c>
      <c r="D40" s="34" t="s">
        <v>408</v>
      </c>
      <c r="E40" s="21">
        <v>13.84</v>
      </c>
      <c r="F40" s="21"/>
    </row>
    <row r="41" spans="2:12">
      <c r="B41" s="43" t="s">
        <v>285</v>
      </c>
      <c r="C41" s="40" t="s">
        <v>299</v>
      </c>
      <c r="D41" s="41" t="s">
        <v>291</v>
      </c>
      <c r="E41" s="21">
        <v>14.22</v>
      </c>
      <c r="F41" s="21"/>
    </row>
  </sheetData>
  <sortState ref="B28:H35">
    <sortCondition ref="H28:H3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B1:M38"/>
  <sheetViews>
    <sheetView topLeftCell="A22" zoomScale="130" zoomScaleNormal="130" zoomScalePageLayoutView="130" workbookViewId="0">
      <selection activeCell="B25" sqref="B25:E25"/>
    </sheetView>
  </sheetViews>
  <sheetFormatPr baseColWidth="10" defaultColWidth="9.1640625" defaultRowHeight="14"/>
  <cols>
    <col min="2" max="2" width="16.33203125" bestFit="1" customWidth="1"/>
    <col min="8" max="8" width="11.6640625" customWidth="1"/>
  </cols>
  <sheetData>
    <row r="1" spans="2:8">
      <c r="H1">
        <v>5</v>
      </c>
    </row>
    <row r="2" spans="2:8">
      <c r="B2" t="s">
        <v>162</v>
      </c>
    </row>
    <row r="3" spans="2:8">
      <c r="B3" t="s">
        <v>163</v>
      </c>
    </row>
    <row r="4" spans="2:8">
      <c r="B4" s="57" t="s">
        <v>139</v>
      </c>
      <c r="E4" s="21" t="s">
        <v>40</v>
      </c>
      <c r="F4" s="21" t="s">
        <v>141</v>
      </c>
    </row>
    <row r="5" spans="2:8">
      <c r="B5" s="24" t="s">
        <v>242</v>
      </c>
      <c r="C5" s="24" t="s">
        <v>243</v>
      </c>
      <c r="D5" s="60" t="s">
        <v>221</v>
      </c>
      <c r="E5" s="21">
        <v>12.77</v>
      </c>
      <c r="F5" s="21"/>
    </row>
    <row r="6" spans="2:8">
      <c r="B6" s="27" t="s">
        <v>432</v>
      </c>
      <c r="C6" s="27" t="s">
        <v>433</v>
      </c>
      <c r="D6" s="60" t="s">
        <v>434</v>
      </c>
      <c r="E6" s="21">
        <v>15.16</v>
      </c>
      <c r="F6" s="21"/>
    </row>
    <row r="7" spans="2:8">
      <c r="B7" s="27" t="s">
        <v>438</v>
      </c>
      <c r="C7" s="27" t="s">
        <v>439</v>
      </c>
      <c r="D7" s="60" t="s">
        <v>434</v>
      </c>
      <c r="E7" s="21">
        <v>15.56</v>
      </c>
      <c r="F7" s="21"/>
    </row>
    <row r="8" spans="2:8">
      <c r="B8" s="24" t="s">
        <v>240</v>
      </c>
      <c r="C8" s="24" t="s">
        <v>241</v>
      </c>
      <c r="D8" s="60" t="s">
        <v>221</v>
      </c>
      <c r="E8" s="21">
        <v>13.38</v>
      </c>
      <c r="F8" s="21"/>
    </row>
    <row r="9" spans="2:8">
      <c r="B9" s="27" t="s">
        <v>416</v>
      </c>
      <c r="C9" s="25" t="s">
        <v>417</v>
      </c>
      <c r="D9" s="60" t="s">
        <v>418</v>
      </c>
      <c r="E9" s="21">
        <v>14.91</v>
      </c>
      <c r="F9" s="21"/>
    </row>
    <row r="10" spans="2:8">
      <c r="B10" s="21" t="s">
        <v>112</v>
      </c>
      <c r="C10" s="21" t="s">
        <v>113</v>
      </c>
      <c r="D10" s="61" t="s">
        <v>102</v>
      </c>
      <c r="E10" s="21">
        <v>13.15</v>
      </c>
      <c r="F10" s="21"/>
    </row>
    <row r="11" spans="2:8">
      <c r="B11" s="21" t="s">
        <v>39</v>
      </c>
      <c r="C11" s="21" t="s">
        <v>486</v>
      </c>
      <c r="D11" s="61" t="s">
        <v>408</v>
      </c>
      <c r="E11" s="21">
        <v>14.06</v>
      </c>
      <c r="F11" s="21"/>
    </row>
    <row r="14" spans="2:8">
      <c r="B14" s="57" t="s">
        <v>140</v>
      </c>
      <c r="E14" s="21" t="s">
        <v>40</v>
      </c>
      <c r="F14" s="21" t="s">
        <v>141</v>
      </c>
    </row>
    <row r="15" spans="2:8">
      <c r="B15" s="24" t="s">
        <v>420</v>
      </c>
      <c r="C15" s="21" t="s">
        <v>421</v>
      </c>
      <c r="D15" s="23" t="s">
        <v>418</v>
      </c>
      <c r="E15" s="21">
        <v>16.05</v>
      </c>
      <c r="F15" s="21"/>
    </row>
    <row r="16" spans="2:8">
      <c r="B16" s="24" t="s">
        <v>238</v>
      </c>
      <c r="C16" s="24" t="s">
        <v>239</v>
      </c>
      <c r="D16" s="30" t="s">
        <v>221</v>
      </c>
      <c r="E16" s="21">
        <v>13.32</v>
      </c>
      <c r="F16" s="21"/>
    </row>
    <row r="17" spans="2:13">
      <c r="B17" s="24" t="s">
        <v>492</v>
      </c>
      <c r="C17" s="21" t="s">
        <v>501</v>
      </c>
      <c r="D17" s="23" t="s">
        <v>408</v>
      </c>
      <c r="E17" s="21">
        <v>14.19</v>
      </c>
      <c r="F17" s="21"/>
    </row>
    <row r="18" spans="2:13">
      <c r="B18" s="24" t="s">
        <v>435</v>
      </c>
      <c r="C18" s="24" t="s">
        <v>436</v>
      </c>
      <c r="D18" s="30" t="s">
        <v>434</v>
      </c>
      <c r="E18" s="21">
        <v>13.71</v>
      </c>
      <c r="F18" s="21"/>
    </row>
    <row r="19" spans="2:13">
      <c r="B19" s="24" t="s">
        <v>435</v>
      </c>
      <c r="C19" s="24" t="s">
        <v>437</v>
      </c>
      <c r="D19" s="30" t="s">
        <v>434</v>
      </c>
      <c r="E19" s="21">
        <v>13.68</v>
      </c>
      <c r="F19" s="21"/>
    </row>
    <row r="20" spans="2:13">
      <c r="B20" s="24" t="s">
        <v>496</v>
      </c>
      <c r="C20" s="21" t="s">
        <v>504</v>
      </c>
      <c r="D20" s="23" t="s">
        <v>408</v>
      </c>
      <c r="E20" s="21">
        <v>14.46</v>
      </c>
      <c r="F20" s="21"/>
    </row>
    <row r="21" spans="2:13">
      <c r="B21" s="24" t="s">
        <v>48</v>
      </c>
      <c r="C21" s="21" t="s">
        <v>462</v>
      </c>
      <c r="D21" s="23" t="s">
        <v>434</v>
      </c>
      <c r="E21" s="21">
        <v>15.44</v>
      </c>
      <c r="F21" s="21"/>
    </row>
    <row r="24" spans="2:13">
      <c r="G24" t="s">
        <v>51</v>
      </c>
      <c r="H24" s="29" t="s">
        <v>50</v>
      </c>
    </row>
    <row r="25" spans="2:13">
      <c r="B25" s="81" t="s">
        <v>242</v>
      </c>
      <c r="C25" s="81" t="s">
        <v>243</v>
      </c>
      <c r="D25" s="82" t="s">
        <v>221</v>
      </c>
      <c r="E25" s="81">
        <v>12.77</v>
      </c>
      <c r="F25" s="91">
        <v>1</v>
      </c>
      <c r="G25" s="82">
        <v>5</v>
      </c>
      <c r="H25" s="81">
        <v>12.8</v>
      </c>
      <c r="I25" s="101">
        <v>8</v>
      </c>
      <c r="L25" s="59" t="s">
        <v>408</v>
      </c>
      <c r="M25" s="21">
        <v>1</v>
      </c>
    </row>
    <row r="26" spans="2:13">
      <c r="B26" s="81" t="s">
        <v>240</v>
      </c>
      <c r="C26" s="81" t="s">
        <v>241</v>
      </c>
      <c r="D26" s="82" t="s">
        <v>221</v>
      </c>
      <c r="E26" s="81">
        <v>13.38</v>
      </c>
      <c r="F26" s="91">
        <v>4</v>
      </c>
      <c r="G26" s="82">
        <v>3</v>
      </c>
      <c r="H26" s="81">
        <v>13.16</v>
      </c>
      <c r="I26" s="101">
        <v>6</v>
      </c>
      <c r="L26" s="59" t="s">
        <v>221</v>
      </c>
      <c r="M26" s="21">
        <v>16</v>
      </c>
    </row>
    <row r="27" spans="2:13">
      <c r="B27" s="81" t="s">
        <v>112</v>
      </c>
      <c r="C27" s="81" t="s">
        <v>113</v>
      </c>
      <c r="D27" s="82" t="s">
        <v>102</v>
      </c>
      <c r="E27" s="81">
        <v>13.15</v>
      </c>
      <c r="F27" s="91">
        <v>2</v>
      </c>
      <c r="G27" s="82">
        <v>4</v>
      </c>
      <c r="H27" s="81">
        <v>13.43</v>
      </c>
      <c r="I27" s="101">
        <v>4</v>
      </c>
      <c r="L27" s="59" t="s">
        <v>102</v>
      </c>
      <c r="M27" s="21">
        <v>4</v>
      </c>
    </row>
    <row r="28" spans="2:13">
      <c r="B28" s="81" t="s">
        <v>435</v>
      </c>
      <c r="C28" s="81" t="s">
        <v>437</v>
      </c>
      <c r="D28" s="82" t="s">
        <v>434</v>
      </c>
      <c r="E28" s="81">
        <v>13.68</v>
      </c>
      <c r="F28" s="91">
        <v>5</v>
      </c>
      <c r="G28" s="82">
        <v>7</v>
      </c>
      <c r="H28" s="81">
        <v>13.57</v>
      </c>
      <c r="I28" s="101">
        <v>3</v>
      </c>
      <c r="L28" s="59" t="s">
        <v>291</v>
      </c>
      <c r="M28" s="21"/>
    </row>
    <row r="29" spans="2:13">
      <c r="B29" s="81" t="s">
        <v>238</v>
      </c>
      <c r="C29" s="81" t="s">
        <v>239</v>
      </c>
      <c r="D29" s="82" t="s">
        <v>221</v>
      </c>
      <c r="E29" s="81">
        <v>13.32</v>
      </c>
      <c r="F29" s="91">
        <v>3</v>
      </c>
      <c r="G29" s="82">
        <v>6</v>
      </c>
      <c r="H29" s="81">
        <v>13.6</v>
      </c>
      <c r="I29" s="101">
        <v>2</v>
      </c>
      <c r="L29" s="59" t="s">
        <v>312</v>
      </c>
      <c r="M29" s="21"/>
    </row>
    <row r="30" spans="2:13">
      <c r="B30" s="81" t="s">
        <v>492</v>
      </c>
      <c r="C30" s="81" t="s">
        <v>501</v>
      </c>
      <c r="D30" s="82" t="s">
        <v>408</v>
      </c>
      <c r="E30" s="81">
        <v>14.19</v>
      </c>
      <c r="F30" s="91">
        <v>8</v>
      </c>
      <c r="G30" s="82">
        <v>1</v>
      </c>
      <c r="H30" s="81">
        <v>13.9</v>
      </c>
      <c r="I30" s="101">
        <v>1</v>
      </c>
      <c r="L30" s="76" t="s">
        <v>179</v>
      </c>
      <c r="M30" s="21"/>
    </row>
    <row r="31" spans="2:13">
      <c r="B31" s="81" t="s">
        <v>435</v>
      </c>
      <c r="C31" s="81" t="s">
        <v>436</v>
      </c>
      <c r="D31" s="82" t="s">
        <v>434</v>
      </c>
      <c r="E31" s="81">
        <v>13.71</v>
      </c>
      <c r="F31" s="91">
        <v>6</v>
      </c>
      <c r="G31" s="82">
        <v>2</v>
      </c>
      <c r="H31" s="81">
        <v>13.91</v>
      </c>
      <c r="L31" s="76" t="s">
        <v>434</v>
      </c>
      <c r="M31" s="21">
        <v>3</v>
      </c>
    </row>
    <row r="32" spans="2:13">
      <c r="B32" s="81" t="s">
        <v>39</v>
      </c>
      <c r="C32" s="81" t="s">
        <v>486</v>
      </c>
      <c r="D32" s="82" t="s">
        <v>408</v>
      </c>
      <c r="E32" s="81">
        <v>14.06</v>
      </c>
      <c r="F32" s="91">
        <v>7</v>
      </c>
      <c r="G32" s="82">
        <v>8</v>
      </c>
      <c r="H32" s="81">
        <v>14.17</v>
      </c>
      <c r="L32" s="76" t="s">
        <v>369</v>
      </c>
      <c r="M32" s="21"/>
    </row>
    <row r="33" spans="2:13">
      <c r="B33" s="24" t="s">
        <v>496</v>
      </c>
      <c r="C33" s="21" t="s">
        <v>504</v>
      </c>
      <c r="D33" s="23" t="s">
        <v>408</v>
      </c>
      <c r="E33" s="21">
        <v>14.46</v>
      </c>
      <c r="F33" s="21"/>
      <c r="L33" s="76" t="s">
        <v>387</v>
      </c>
      <c r="M33" s="21"/>
    </row>
    <row r="34" spans="2:13">
      <c r="B34" s="27" t="s">
        <v>416</v>
      </c>
      <c r="C34" s="25" t="s">
        <v>417</v>
      </c>
      <c r="D34" s="30" t="s">
        <v>418</v>
      </c>
      <c r="E34" s="21">
        <v>14.91</v>
      </c>
      <c r="F34" s="21"/>
      <c r="M34">
        <f>SUM(M25:M33)</f>
        <v>24</v>
      </c>
    </row>
    <row r="35" spans="2:13">
      <c r="B35" s="27" t="s">
        <v>432</v>
      </c>
      <c r="C35" s="27" t="s">
        <v>433</v>
      </c>
      <c r="D35" s="30" t="s">
        <v>434</v>
      </c>
      <c r="E35" s="21">
        <v>15.16</v>
      </c>
      <c r="F35" s="21"/>
    </row>
    <row r="36" spans="2:13">
      <c r="B36" s="24" t="s">
        <v>48</v>
      </c>
      <c r="C36" s="21" t="s">
        <v>462</v>
      </c>
      <c r="D36" s="23" t="s">
        <v>434</v>
      </c>
      <c r="E36" s="21">
        <v>15.44</v>
      </c>
      <c r="F36" s="21"/>
    </row>
    <row r="37" spans="2:13">
      <c r="B37" s="27" t="s">
        <v>438</v>
      </c>
      <c r="C37" s="27" t="s">
        <v>439</v>
      </c>
      <c r="D37" s="30" t="s">
        <v>434</v>
      </c>
      <c r="E37" s="21">
        <v>15.56</v>
      </c>
      <c r="F37" s="21"/>
    </row>
    <row r="38" spans="2:13">
      <c r="B38" s="24" t="s">
        <v>420</v>
      </c>
      <c r="C38" s="21" t="s">
        <v>421</v>
      </c>
      <c r="D38" s="23" t="s">
        <v>418</v>
      </c>
      <c r="E38" s="21">
        <v>16.05</v>
      </c>
      <c r="F38" s="21"/>
    </row>
  </sheetData>
  <sortState ref="B25:H32">
    <sortCondition ref="H25:H32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B1:M34"/>
  <sheetViews>
    <sheetView topLeftCell="B25" zoomScale="145" zoomScaleNormal="145" zoomScalePageLayoutView="145" workbookViewId="0">
      <selection activeCell="B27" sqref="B27:H27"/>
    </sheetView>
  </sheetViews>
  <sheetFormatPr baseColWidth="10" defaultColWidth="9.1640625" defaultRowHeight="14"/>
  <cols>
    <col min="2" max="2" width="18.1640625" bestFit="1" customWidth="1"/>
    <col min="3" max="3" width="10.1640625" bestFit="1" customWidth="1"/>
  </cols>
  <sheetData>
    <row r="1" spans="2:8">
      <c r="H1">
        <v>6</v>
      </c>
    </row>
    <row r="2" spans="2:8">
      <c r="B2" t="s">
        <v>164</v>
      </c>
    </row>
    <row r="4" spans="2:8">
      <c r="B4" s="57" t="s">
        <v>139</v>
      </c>
      <c r="E4" s="21" t="s">
        <v>40</v>
      </c>
      <c r="F4" s="21" t="s">
        <v>141</v>
      </c>
    </row>
    <row r="5" spans="2:8">
      <c r="B5" s="24" t="s">
        <v>252</v>
      </c>
      <c r="C5" s="24" t="s">
        <v>253</v>
      </c>
      <c r="D5" s="60" t="s">
        <v>221</v>
      </c>
      <c r="E5" s="21">
        <v>15.02</v>
      </c>
      <c r="F5" s="21"/>
    </row>
    <row r="6" spans="2:8">
      <c r="B6" s="24" t="s">
        <v>248</v>
      </c>
      <c r="C6" s="24" t="s">
        <v>249</v>
      </c>
      <c r="D6" s="60" t="s">
        <v>221</v>
      </c>
      <c r="E6" s="21">
        <v>15.65</v>
      </c>
      <c r="F6" s="21"/>
    </row>
    <row r="7" spans="2:8">
      <c r="B7" s="24" t="s">
        <v>250</v>
      </c>
      <c r="C7" s="24" t="s">
        <v>251</v>
      </c>
      <c r="D7" s="60" t="s">
        <v>221</v>
      </c>
      <c r="E7" s="21">
        <v>15.65</v>
      </c>
      <c r="F7" s="21"/>
    </row>
    <row r="8" spans="2:8">
      <c r="B8" s="24" t="s">
        <v>244</v>
      </c>
      <c r="C8" s="24" t="s">
        <v>245</v>
      </c>
      <c r="D8" s="60" t="s">
        <v>221</v>
      </c>
      <c r="E8" s="21">
        <v>16.940000000000001</v>
      </c>
      <c r="F8" s="21"/>
    </row>
    <row r="12" spans="2:8">
      <c r="B12" s="57" t="s">
        <v>140</v>
      </c>
      <c r="E12" s="21" t="s">
        <v>40</v>
      </c>
      <c r="F12" s="21" t="s">
        <v>141</v>
      </c>
    </row>
    <row r="13" spans="2:8">
      <c r="B13" s="24" t="s">
        <v>329</v>
      </c>
      <c r="C13" s="24" t="s">
        <v>330</v>
      </c>
      <c r="D13" s="60" t="s">
        <v>312</v>
      </c>
      <c r="E13" s="21">
        <v>15.46</v>
      </c>
      <c r="F13" s="21"/>
    </row>
    <row r="14" spans="2:8">
      <c r="B14" s="24" t="s">
        <v>497</v>
      </c>
      <c r="C14" s="21" t="s">
        <v>506</v>
      </c>
      <c r="D14" s="61" t="s">
        <v>408</v>
      </c>
      <c r="E14" s="21">
        <v>15.44</v>
      </c>
      <c r="F14" s="21"/>
    </row>
    <row r="15" spans="2:8">
      <c r="B15" s="24" t="s">
        <v>498</v>
      </c>
      <c r="C15" s="21" t="s">
        <v>507</v>
      </c>
      <c r="D15" s="61" t="s">
        <v>408</v>
      </c>
      <c r="E15" s="21">
        <v>15.65</v>
      </c>
      <c r="F15" s="21"/>
    </row>
    <row r="16" spans="2:8">
      <c r="B16" s="24" t="s">
        <v>500</v>
      </c>
      <c r="C16" s="21" t="s">
        <v>202</v>
      </c>
      <c r="D16" s="61" t="s">
        <v>408</v>
      </c>
      <c r="E16" s="21">
        <v>15.21</v>
      </c>
      <c r="F16" s="21"/>
    </row>
    <row r="26" spans="2:13">
      <c r="G26" t="s">
        <v>51</v>
      </c>
      <c r="H26" s="29" t="s">
        <v>50</v>
      </c>
      <c r="L26" s="59" t="s">
        <v>408</v>
      </c>
      <c r="M26" s="21">
        <v>10</v>
      </c>
    </row>
    <row r="27" spans="2:13">
      <c r="B27" s="24" t="s">
        <v>252</v>
      </c>
      <c r="C27" s="24" t="s">
        <v>253</v>
      </c>
      <c r="D27" s="30" t="s">
        <v>221</v>
      </c>
      <c r="E27" s="21">
        <v>15.02</v>
      </c>
      <c r="F27" s="82">
        <v>1</v>
      </c>
      <c r="G27" s="82">
        <v>5</v>
      </c>
      <c r="H27" s="81">
        <v>15.26</v>
      </c>
      <c r="I27" s="101">
        <v>8</v>
      </c>
      <c r="L27" s="59" t="s">
        <v>221</v>
      </c>
      <c r="M27" s="21">
        <v>10</v>
      </c>
    </row>
    <row r="28" spans="2:13">
      <c r="B28" s="24" t="s">
        <v>500</v>
      </c>
      <c r="C28" s="21" t="s">
        <v>202</v>
      </c>
      <c r="D28" s="23" t="s">
        <v>408</v>
      </c>
      <c r="E28" s="21">
        <v>15.21</v>
      </c>
      <c r="F28" s="82">
        <v>2</v>
      </c>
      <c r="G28" s="82">
        <v>4</v>
      </c>
      <c r="H28" s="81">
        <v>15.28</v>
      </c>
      <c r="I28" s="101">
        <v>6</v>
      </c>
      <c r="L28" s="59" t="s">
        <v>102</v>
      </c>
      <c r="M28" s="21"/>
    </row>
    <row r="29" spans="2:13">
      <c r="B29" s="24" t="s">
        <v>329</v>
      </c>
      <c r="C29" s="24" t="s">
        <v>330</v>
      </c>
      <c r="D29" s="30" t="s">
        <v>312</v>
      </c>
      <c r="E29" s="21">
        <v>15.46</v>
      </c>
      <c r="F29" s="82">
        <v>4</v>
      </c>
      <c r="G29" s="82">
        <v>3</v>
      </c>
      <c r="H29" s="81">
        <v>15.48</v>
      </c>
      <c r="I29" s="101">
        <v>4</v>
      </c>
      <c r="L29" s="59" t="s">
        <v>291</v>
      </c>
      <c r="M29" s="21"/>
    </row>
    <row r="30" spans="2:13">
      <c r="B30" s="24" t="s">
        <v>497</v>
      </c>
      <c r="C30" s="21" t="s">
        <v>506</v>
      </c>
      <c r="D30" s="23" t="s">
        <v>408</v>
      </c>
      <c r="E30" s="21">
        <v>15.44</v>
      </c>
      <c r="F30" s="82">
        <v>3</v>
      </c>
      <c r="G30" s="82">
        <v>6</v>
      </c>
      <c r="H30" s="81">
        <v>15.6</v>
      </c>
      <c r="I30" s="101">
        <v>3</v>
      </c>
      <c r="L30" s="59" t="s">
        <v>312</v>
      </c>
      <c r="M30" s="21">
        <v>4</v>
      </c>
    </row>
    <row r="31" spans="2:13">
      <c r="B31" s="24" t="s">
        <v>248</v>
      </c>
      <c r="C31" s="24" t="s">
        <v>249</v>
      </c>
      <c r="D31" s="30" t="s">
        <v>221</v>
      </c>
      <c r="E31" s="21">
        <v>15.65</v>
      </c>
      <c r="F31" s="82">
        <v>5</v>
      </c>
      <c r="G31" s="82">
        <v>7</v>
      </c>
      <c r="H31" s="81">
        <v>15.74</v>
      </c>
      <c r="I31" s="101">
        <v>2</v>
      </c>
      <c r="L31" s="76" t="s">
        <v>179</v>
      </c>
      <c r="M31" s="21"/>
    </row>
    <row r="32" spans="2:13">
      <c r="B32" s="24" t="s">
        <v>498</v>
      </c>
      <c r="C32" s="21" t="s">
        <v>507</v>
      </c>
      <c r="D32" s="23" t="s">
        <v>408</v>
      </c>
      <c r="E32" s="21">
        <v>15.65</v>
      </c>
      <c r="F32" s="82">
        <v>7</v>
      </c>
      <c r="G32" s="82">
        <v>8</v>
      </c>
      <c r="H32" s="81">
        <v>15.78</v>
      </c>
      <c r="I32" s="101">
        <v>1</v>
      </c>
      <c r="L32" s="76" t="s">
        <v>434</v>
      </c>
      <c r="M32" s="21"/>
    </row>
    <row r="33" spans="2:13">
      <c r="B33" s="24" t="s">
        <v>250</v>
      </c>
      <c r="C33" s="24" t="s">
        <v>251</v>
      </c>
      <c r="D33" s="30" t="s">
        <v>221</v>
      </c>
      <c r="E33" s="21">
        <v>15.65</v>
      </c>
      <c r="F33" s="82">
        <v>6</v>
      </c>
      <c r="G33" s="82">
        <v>2</v>
      </c>
      <c r="H33" s="81">
        <v>16.11</v>
      </c>
      <c r="L33" s="76" t="s">
        <v>369</v>
      </c>
      <c r="M33" s="21"/>
    </row>
    <row r="34" spans="2:13">
      <c r="B34" s="24" t="s">
        <v>244</v>
      </c>
      <c r="C34" s="24" t="s">
        <v>245</v>
      </c>
      <c r="D34" s="30" t="s">
        <v>221</v>
      </c>
      <c r="E34" s="21">
        <v>16.940000000000001</v>
      </c>
      <c r="F34" s="82">
        <v>8</v>
      </c>
      <c r="G34" s="82">
        <v>1</v>
      </c>
      <c r="H34" s="81">
        <v>17.63</v>
      </c>
      <c r="L34" s="76" t="s">
        <v>387</v>
      </c>
      <c r="M34" s="21"/>
    </row>
  </sheetData>
  <sortState ref="B27:H34">
    <sortCondition ref="H27:H34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L36"/>
  <sheetViews>
    <sheetView topLeftCell="A25" zoomScale="145" zoomScaleNormal="145" zoomScalePageLayoutView="145" workbookViewId="0">
      <selection activeCell="B27" sqref="B27:H27"/>
    </sheetView>
  </sheetViews>
  <sheetFormatPr baseColWidth="10" defaultColWidth="9.1640625" defaultRowHeight="14"/>
  <cols>
    <col min="2" max="2" width="12.33203125" bestFit="1" customWidth="1"/>
  </cols>
  <sheetData>
    <row r="1" spans="2:8">
      <c r="B1" t="s">
        <v>142</v>
      </c>
      <c r="H1">
        <v>7</v>
      </c>
    </row>
    <row r="4" spans="2:8">
      <c r="B4" s="57" t="s">
        <v>139</v>
      </c>
      <c r="E4" s="21" t="s">
        <v>40</v>
      </c>
      <c r="F4" s="21" t="s">
        <v>138</v>
      </c>
    </row>
    <row r="5" spans="2:8">
      <c r="B5" s="24" t="s">
        <v>206</v>
      </c>
      <c r="C5" s="21" t="s">
        <v>213</v>
      </c>
      <c r="D5" s="23" t="s">
        <v>408</v>
      </c>
      <c r="E5" s="21">
        <v>13.16</v>
      </c>
      <c r="F5" s="21"/>
    </row>
    <row r="6" spans="2:8">
      <c r="B6" s="24" t="s">
        <v>327</v>
      </c>
      <c r="C6" s="24" t="s">
        <v>328</v>
      </c>
      <c r="D6" s="30" t="s">
        <v>312</v>
      </c>
      <c r="E6" s="21">
        <v>15.06</v>
      </c>
      <c r="F6" s="21"/>
    </row>
    <row r="7" spans="2:8">
      <c r="B7" s="24" t="s">
        <v>323</v>
      </c>
      <c r="C7" s="24" t="s">
        <v>324</v>
      </c>
      <c r="D7" s="30" t="s">
        <v>312</v>
      </c>
      <c r="E7" s="21">
        <v>13.98</v>
      </c>
      <c r="F7" s="21"/>
    </row>
    <row r="8" spans="2:8">
      <c r="B8" s="27" t="s">
        <v>343</v>
      </c>
      <c r="C8" s="27" t="s">
        <v>344</v>
      </c>
      <c r="D8" s="30" t="s">
        <v>221</v>
      </c>
      <c r="E8" s="21">
        <v>13.53</v>
      </c>
      <c r="F8" s="21"/>
    </row>
    <row r="9" spans="2:8">
      <c r="B9" s="24" t="s">
        <v>203</v>
      </c>
      <c r="C9" s="24" t="s">
        <v>210</v>
      </c>
      <c r="D9" s="23" t="s">
        <v>408</v>
      </c>
      <c r="E9" s="21">
        <v>13.59</v>
      </c>
      <c r="F9" s="21"/>
    </row>
    <row r="13" spans="2:8">
      <c r="B13" s="57" t="s">
        <v>140</v>
      </c>
      <c r="E13" s="21" t="s">
        <v>40</v>
      </c>
      <c r="F13" s="21" t="s">
        <v>138</v>
      </c>
    </row>
    <row r="14" spans="2:8">
      <c r="B14" s="27" t="s">
        <v>376</v>
      </c>
      <c r="C14" s="25" t="s">
        <v>377</v>
      </c>
      <c r="D14" s="30" t="s">
        <v>369</v>
      </c>
      <c r="E14" s="21">
        <v>12.56</v>
      </c>
      <c r="F14" s="21"/>
    </row>
    <row r="15" spans="2:8">
      <c r="B15" s="24" t="s">
        <v>374</v>
      </c>
      <c r="C15" s="21" t="s">
        <v>375</v>
      </c>
      <c r="D15" s="23" t="s">
        <v>369</v>
      </c>
      <c r="E15" s="21">
        <v>12.96</v>
      </c>
      <c r="F15" s="21"/>
    </row>
    <row r="16" spans="2:8" ht="15.75">
      <c r="B16" s="36" t="s">
        <v>18</v>
      </c>
      <c r="C16" s="36" t="s">
        <v>17</v>
      </c>
      <c r="D16" s="30" t="s">
        <v>312</v>
      </c>
      <c r="E16" s="21">
        <v>14.33</v>
      </c>
      <c r="F16" s="21"/>
    </row>
    <row r="17" spans="2:12">
      <c r="B17" s="24" t="s">
        <v>497</v>
      </c>
      <c r="C17" s="21" t="s">
        <v>214</v>
      </c>
      <c r="D17" s="23" t="s">
        <v>408</v>
      </c>
      <c r="E17" s="21">
        <v>12.91</v>
      </c>
      <c r="F17" s="21"/>
    </row>
    <row r="18" spans="2:12">
      <c r="B18" s="27" t="s">
        <v>321</v>
      </c>
      <c r="C18" s="27" t="s">
        <v>322</v>
      </c>
      <c r="D18" s="30" t="s">
        <v>312</v>
      </c>
      <c r="E18" s="21">
        <v>12.39</v>
      </c>
      <c r="F18" s="21"/>
    </row>
    <row r="26" spans="2:12">
      <c r="F26" s="74"/>
      <c r="G26" s="74" t="s">
        <v>49</v>
      </c>
      <c r="H26" s="29" t="s">
        <v>50</v>
      </c>
      <c r="K26" s="59" t="s">
        <v>408</v>
      </c>
      <c r="L26" s="21">
        <v>4</v>
      </c>
    </row>
    <row r="27" spans="2:12">
      <c r="B27" s="94" t="s">
        <v>321</v>
      </c>
      <c r="C27" s="94" t="s">
        <v>322</v>
      </c>
      <c r="D27" s="82" t="s">
        <v>312</v>
      </c>
      <c r="E27" s="81">
        <v>12.39</v>
      </c>
      <c r="F27" s="91">
        <v>1</v>
      </c>
      <c r="G27" s="91">
        <v>5</v>
      </c>
      <c r="H27" s="81">
        <v>12.28</v>
      </c>
      <c r="I27" s="101">
        <v>8</v>
      </c>
      <c r="K27" s="59" t="s">
        <v>221</v>
      </c>
      <c r="L27" s="21">
        <v>1</v>
      </c>
    </row>
    <row r="28" spans="2:12">
      <c r="B28" s="94" t="s">
        <v>376</v>
      </c>
      <c r="C28" s="94" t="s">
        <v>377</v>
      </c>
      <c r="D28" s="82" t="s">
        <v>369</v>
      </c>
      <c r="E28" s="81">
        <v>12.56</v>
      </c>
      <c r="F28" s="91">
        <v>2</v>
      </c>
      <c r="G28" s="91">
        <v>4</v>
      </c>
      <c r="H28" s="81">
        <v>12.7</v>
      </c>
      <c r="I28" s="101">
        <v>6</v>
      </c>
      <c r="K28" s="59" t="s">
        <v>102</v>
      </c>
      <c r="L28" s="21"/>
    </row>
    <row r="29" spans="2:12">
      <c r="B29" s="81" t="s">
        <v>497</v>
      </c>
      <c r="C29" s="81" t="s">
        <v>214</v>
      </c>
      <c r="D29" s="82" t="s">
        <v>408</v>
      </c>
      <c r="E29" s="81">
        <v>12.91</v>
      </c>
      <c r="F29" s="91">
        <v>3</v>
      </c>
      <c r="G29" s="91">
        <v>6</v>
      </c>
      <c r="H29" s="81">
        <v>12.8</v>
      </c>
      <c r="I29" s="101">
        <v>4</v>
      </c>
      <c r="K29" s="59" t="s">
        <v>291</v>
      </c>
      <c r="L29" s="21"/>
    </row>
    <row r="30" spans="2:12">
      <c r="B30" s="81" t="s">
        <v>374</v>
      </c>
      <c r="C30" s="81" t="s">
        <v>375</v>
      </c>
      <c r="D30" s="82" t="s">
        <v>369</v>
      </c>
      <c r="E30" s="81">
        <v>12.96</v>
      </c>
      <c r="F30" s="91">
        <v>4</v>
      </c>
      <c r="G30" s="91">
        <v>3</v>
      </c>
      <c r="H30" s="81">
        <v>13.25</v>
      </c>
      <c r="I30" s="101">
        <v>3</v>
      </c>
      <c r="K30" s="59" t="s">
        <v>312</v>
      </c>
      <c r="L30" s="21">
        <v>10</v>
      </c>
    </row>
    <row r="31" spans="2:12">
      <c r="B31" s="81" t="s">
        <v>323</v>
      </c>
      <c r="C31" s="81" t="s">
        <v>324</v>
      </c>
      <c r="D31" s="82" t="s">
        <v>312</v>
      </c>
      <c r="E31" s="81">
        <v>13.98</v>
      </c>
      <c r="F31" s="91">
        <v>8</v>
      </c>
      <c r="G31" s="91">
        <v>1</v>
      </c>
      <c r="H31" s="81">
        <v>13.32</v>
      </c>
      <c r="I31" s="101">
        <v>2</v>
      </c>
      <c r="K31" s="76" t="s">
        <v>179</v>
      </c>
      <c r="L31" s="21"/>
    </row>
    <row r="32" spans="2:12">
      <c r="B32" s="94" t="s">
        <v>343</v>
      </c>
      <c r="C32" s="94" t="s">
        <v>344</v>
      </c>
      <c r="D32" s="82" t="s">
        <v>221</v>
      </c>
      <c r="E32" s="81">
        <v>13.53</v>
      </c>
      <c r="F32" s="91">
        <v>6</v>
      </c>
      <c r="G32" s="91">
        <v>2</v>
      </c>
      <c r="H32" s="81">
        <v>13.5</v>
      </c>
      <c r="I32" s="101">
        <v>1</v>
      </c>
      <c r="K32" s="76" t="s">
        <v>434</v>
      </c>
      <c r="L32" s="21"/>
    </row>
    <row r="33" spans="2:12">
      <c r="B33" s="81" t="s">
        <v>206</v>
      </c>
      <c r="C33" s="81" t="s">
        <v>213</v>
      </c>
      <c r="D33" s="82" t="s">
        <v>408</v>
      </c>
      <c r="E33" s="81">
        <v>13.16</v>
      </c>
      <c r="F33" s="91">
        <v>5</v>
      </c>
      <c r="G33" s="91">
        <v>7</v>
      </c>
      <c r="H33" s="81">
        <v>13.56</v>
      </c>
      <c r="K33" s="76" t="s">
        <v>369</v>
      </c>
      <c r="L33" s="21">
        <v>9</v>
      </c>
    </row>
    <row r="34" spans="2:12">
      <c r="B34" s="81" t="s">
        <v>203</v>
      </c>
      <c r="C34" s="81" t="s">
        <v>210</v>
      </c>
      <c r="D34" s="82" t="s">
        <v>408</v>
      </c>
      <c r="E34" s="81">
        <v>13.59</v>
      </c>
      <c r="F34" s="91">
        <v>7</v>
      </c>
      <c r="G34" s="91">
        <v>8</v>
      </c>
      <c r="H34" s="81">
        <v>13.89</v>
      </c>
      <c r="K34" s="76" t="s">
        <v>387</v>
      </c>
      <c r="L34" s="21"/>
    </row>
    <row r="35" spans="2:12" ht="15.75">
      <c r="B35" s="95" t="s">
        <v>18</v>
      </c>
      <c r="C35" s="95" t="s">
        <v>17</v>
      </c>
      <c r="D35" s="96" t="s">
        <v>312</v>
      </c>
      <c r="E35" s="89">
        <v>14.33</v>
      </c>
      <c r="F35" s="89"/>
      <c r="L35">
        <f>SUM(L26:L34)</f>
        <v>24</v>
      </c>
    </row>
    <row r="36" spans="2:12">
      <c r="B36" s="24" t="s">
        <v>327</v>
      </c>
      <c r="C36" s="24" t="s">
        <v>328</v>
      </c>
      <c r="D36" s="30" t="s">
        <v>312</v>
      </c>
      <c r="E36" s="21">
        <v>15.06</v>
      </c>
      <c r="F36" s="21"/>
    </row>
  </sheetData>
  <sortState ref="B27:H34">
    <sortCondition ref="H27:H34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M26"/>
  <sheetViews>
    <sheetView topLeftCell="A9" zoomScale="130" zoomScaleNormal="130" zoomScalePageLayoutView="130" workbookViewId="0">
      <selection activeCell="B17" sqref="B17:I19"/>
    </sheetView>
  </sheetViews>
  <sheetFormatPr baseColWidth="10" defaultColWidth="9.1640625" defaultRowHeight="14"/>
  <cols>
    <col min="2" max="2" width="12.6640625" bestFit="1" customWidth="1"/>
    <col min="3" max="3" width="12.5" bestFit="1" customWidth="1"/>
    <col min="9" max="9" width="11.33203125" customWidth="1"/>
  </cols>
  <sheetData>
    <row r="1" spans="2:9">
      <c r="B1" t="s">
        <v>143</v>
      </c>
      <c r="I1">
        <v>8</v>
      </c>
    </row>
    <row r="3" spans="2:9">
      <c r="B3" s="57" t="s">
        <v>139</v>
      </c>
      <c r="F3" s="21" t="s">
        <v>40</v>
      </c>
      <c r="G3" s="21" t="s">
        <v>138</v>
      </c>
    </row>
    <row r="4" spans="2:9">
      <c r="B4" s="27" t="s">
        <v>310</v>
      </c>
      <c r="C4" s="27" t="s">
        <v>311</v>
      </c>
      <c r="D4" s="30" t="s">
        <v>312</v>
      </c>
      <c r="E4" s="59">
        <v>1</v>
      </c>
      <c r="F4" s="21">
        <v>14.27</v>
      </c>
      <c r="G4" s="21"/>
    </row>
    <row r="5" spans="2:9">
      <c r="B5" s="24" t="s">
        <v>227</v>
      </c>
      <c r="C5" s="24" t="s">
        <v>228</v>
      </c>
      <c r="D5" s="30" t="s">
        <v>221</v>
      </c>
      <c r="E5" s="59">
        <v>3</v>
      </c>
      <c r="F5" s="21">
        <v>14.85</v>
      </c>
      <c r="G5" s="21"/>
    </row>
    <row r="6" spans="2:9">
      <c r="B6" s="24" t="s">
        <v>315</v>
      </c>
      <c r="C6" s="24" t="s">
        <v>316</v>
      </c>
      <c r="D6" s="30" t="s">
        <v>312</v>
      </c>
      <c r="E6" s="59">
        <v>5</v>
      </c>
      <c r="F6" s="21">
        <v>15.8</v>
      </c>
      <c r="G6" s="21"/>
    </row>
    <row r="7" spans="2:9">
      <c r="B7" s="27" t="s">
        <v>230</v>
      </c>
      <c r="C7" s="27" t="s">
        <v>231</v>
      </c>
      <c r="D7" s="30" t="s">
        <v>221</v>
      </c>
      <c r="E7" s="59">
        <v>6</v>
      </c>
      <c r="F7" s="21">
        <v>15.06</v>
      </c>
      <c r="G7" s="21"/>
    </row>
    <row r="11" spans="2:9">
      <c r="B11" s="58" t="s">
        <v>140</v>
      </c>
      <c r="F11" s="21" t="s">
        <v>40</v>
      </c>
      <c r="G11" s="21" t="s">
        <v>138</v>
      </c>
    </row>
    <row r="12" spans="2:9">
      <c r="B12" s="24" t="s">
        <v>382</v>
      </c>
      <c r="C12" s="21" t="s">
        <v>383</v>
      </c>
      <c r="D12" s="23" t="s">
        <v>369</v>
      </c>
      <c r="E12" s="21">
        <v>3</v>
      </c>
      <c r="F12" s="21">
        <v>14.4</v>
      </c>
      <c r="G12" s="21"/>
    </row>
    <row r="13" spans="2:9">
      <c r="B13" s="27" t="s">
        <v>313</v>
      </c>
      <c r="C13" s="27" t="s">
        <v>314</v>
      </c>
      <c r="D13" s="30" t="s">
        <v>312</v>
      </c>
      <c r="E13" s="21">
        <v>4</v>
      </c>
      <c r="F13" s="21">
        <v>17.55</v>
      </c>
      <c r="G13" s="21"/>
    </row>
    <row r="16" spans="2:9">
      <c r="G16" s="74"/>
      <c r="H16" s="74" t="s">
        <v>49</v>
      </c>
      <c r="I16" s="29" t="s">
        <v>50</v>
      </c>
    </row>
    <row r="17" spans="2:13">
      <c r="B17" s="27" t="s">
        <v>310</v>
      </c>
      <c r="C17" s="27" t="s">
        <v>311</v>
      </c>
      <c r="D17" s="30" t="s">
        <v>312</v>
      </c>
      <c r="E17" s="21">
        <v>1</v>
      </c>
      <c r="F17" s="21">
        <v>14.27</v>
      </c>
      <c r="G17" s="91">
        <v>1</v>
      </c>
      <c r="H17" s="91">
        <v>5</v>
      </c>
      <c r="I17" s="81">
        <v>14.27</v>
      </c>
      <c r="J17" s="101"/>
      <c r="L17" s="59" t="s">
        <v>408</v>
      </c>
      <c r="M17" s="21"/>
    </row>
    <row r="18" spans="2:13">
      <c r="B18" s="24" t="s">
        <v>382</v>
      </c>
      <c r="C18" s="21" t="s">
        <v>383</v>
      </c>
      <c r="D18" s="23" t="s">
        <v>369</v>
      </c>
      <c r="E18" s="21">
        <v>3</v>
      </c>
      <c r="F18" s="21">
        <v>14.4</v>
      </c>
      <c r="G18" s="91">
        <v>3</v>
      </c>
      <c r="H18" s="91">
        <v>6</v>
      </c>
      <c r="I18" s="81">
        <v>14.43</v>
      </c>
      <c r="J18" s="101"/>
      <c r="L18" s="59" t="s">
        <v>221</v>
      </c>
      <c r="M18" s="21">
        <v>7</v>
      </c>
    </row>
    <row r="19" spans="2:13">
      <c r="B19" s="24" t="s">
        <v>227</v>
      </c>
      <c r="C19" s="24" t="s">
        <v>228</v>
      </c>
      <c r="D19" s="30" t="s">
        <v>221</v>
      </c>
      <c r="E19" s="21">
        <v>3</v>
      </c>
      <c r="F19" s="21">
        <v>14.85</v>
      </c>
      <c r="G19" s="91">
        <v>2</v>
      </c>
      <c r="H19" s="91">
        <v>4</v>
      </c>
      <c r="I19" s="81">
        <v>14.64</v>
      </c>
      <c r="J19" s="101"/>
      <c r="L19" s="59" t="s">
        <v>102</v>
      </c>
      <c r="M19" s="21"/>
    </row>
    <row r="20" spans="2:13">
      <c r="B20" s="27" t="s">
        <v>230</v>
      </c>
      <c r="C20" s="27" t="s">
        <v>231</v>
      </c>
      <c r="D20" s="30" t="s">
        <v>221</v>
      </c>
      <c r="E20" s="21">
        <v>6</v>
      </c>
      <c r="F20" s="21">
        <v>15.06</v>
      </c>
      <c r="G20" s="91">
        <v>6</v>
      </c>
      <c r="H20" s="91">
        <v>2</v>
      </c>
      <c r="I20" s="81">
        <v>15.09</v>
      </c>
      <c r="J20" s="101"/>
      <c r="L20" s="59" t="s">
        <v>291</v>
      </c>
      <c r="M20" s="21"/>
    </row>
    <row r="21" spans="2:13">
      <c r="B21" s="24" t="s">
        <v>315</v>
      </c>
      <c r="C21" s="24" t="s">
        <v>316</v>
      </c>
      <c r="D21" s="30" t="s">
        <v>312</v>
      </c>
      <c r="E21" s="21">
        <v>5</v>
      </c>
      <c r="F21" s="21">
        <v>15.8</v>
      </c>
      <c r="G21" s="91">
        <v>5</v>
      </c>
      <c r="H21" s="91">
        <v>7</v>
      </c>
      <c r="I21" s="81">
        <v>16.309999999999999</v>
      </c>
      <c r="J21" s="101"/>
      <c r="L21" s="59" t="s">
        <v>312</v>
      </c>
      <c r="M21" s="21">
        <v>11</v>
      </c>
    </row>
    <row r="22" spans="2:13">
      <c r="B22" s="27" t="s">
        <v>313</v>
      </c>
      <c r="C22" s="27" t="s">
        <v>314</v>
      </c>
      <c r="D22" s="30" t="s">
        <v>312</v>
      </c>
      <c r="E22" s="21">
        <v>4</v>
      </c>
      <c r="F22" s="21">
        <v>17.55</v>
      </c>
      <c r="G22" s="91">
        <v>4</v>
      </c>
      <c r="H22" s="91">
        <v>3</v>
      </c>
      <c r="I22" s="81">
        <v>17.39</v>
      </c>
      <c r="J22" s="101"/>
      <c r="L22" s="76" t="s">
        <v>179</v>
      </c>
      <c r="M22" s="21"/>
    </row>
    <row r="23" spans="2:13">
      <c r="L23" s="76" t="s">
        <v>434</v>
      </c>
      <c r="M23" s="21"/>
    </row>
    <row r="24" spans="2:13">
      <c r="L24" s="76" t="s">
        <v>369</v>
      </c>
      <c r="M24" s="21">
        <v>6</v>
      </c>
    </row>
    <row r="25" spans="2:13">
      <c r="L25" s="76" t="s">
        <v>387</v>
      </c>
      <c r="M25" s="21"/>
    </row>
    <row r="26" spans="2:13">
      <c r="M26">
        <f>SUM(M17:M25)</f>
        <v>24</v>
      </c>
    </row>
  </sheetData>
  <sortState ref="B17:I22">
    <sortCondition ref="I17:I22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B1:K21"/>
  <sheetViews>
    <sheetView topLeftCell="A4" zoomScale="130" zoomScaleNormal="130" zoomScalePageLayoutView="130" workbookViewId="0">
      <selection activeCell="B6" sqref="B6:F8"/>
    </sheetView>
  </sheetViews>
  <sheetFormatPr baseColWidth="10" defaultColWidth="9.1640625" defaultRowHeight="14"/>
  <cols>
    <col min="2" max="2" width="18" bestFit="1" customWidth="1"/>
    <col min="3" max="3" width="10.1640625" bestFit="1" customWidth="1"/>
  </cols>
  <sheetData>
    <row r="1" spans="2:11">
      <c r="H1">
        <v>9</v>
      </c>
    </row>
    <row r="3" spans="2:11">
      <c r="B3" t="s">
        <v>200</v>
      </c>
    </row>
    <row r="5" spans="2:11">
      <c r="E5" s="21" t="s">
        <v>40</v>
      </c>
      <c r="F5" s="21" t="s">
        <v>141</v>
      </c>
    </row>
    <row r="6" spans="2:11">
      <c r="B6" s="33" t="s">
        <v>123</v>
      </c>
      <c r="C6" s="21" t="s">
        <v>134</v>
      </c>
      <c r="D6" s="61" t="s">
        <v>102</v>
      </c>
      <c r="E6" s="21">
        <v>3.2210000000000001</v>
      </c>
      <c r="F6" s="21">
        <v>1</v>
      </c>
      <c r="G6" s="101">
        <v>8</v>
      </c>
    </row>
    <row r="7" spans="2:11">
      <c r="B7" s="43" t="s">
        <v>296</v>
      </c>
      <c r="C7" s="40" t="s">
        <v>308</v>
      </c>
      <c r="D7" s="64" t="s">
        <v>291</v>
      </c>
      <c r="E7" s="21">
        <v>3.2214</v>
      </c>
      <c r="F7" s="21">
        <v>2</v>
      </c>
      <c r="G7" s="101">
        <v>6</v>
      </c>
      <c r="J7" s="59" t="s">
        <v>408</v>
      </c>
      <c r="K7" s="21">
        <v>1</v>
      </c>
    </row>
    <row r="8" spans="2:11">
      <c r="B8" s="24" t="s">
        <v>332</v>
      </c>
      <c r="C8" s="24" t="s">
        <v>331</v>
      </c>
      <c r="D8" s="60" t="s">
        <v>312</v>
      </c>
      <c r="E8" s="21">
        <v>3.2313000000000001</v>
      </c>
      <c r="F8" s="21">
        <v>3</v>
      </c>
      <c r="G8" s="101">
        <v>4</v>
      </c>
      <c r="J8" s="59" t="s">
        <v>221</v>
      </c>
      <c r="K8" s="21"/>
    </row>
    <row r="9" spans="2:11">
      <c r="B9" s="24" t="s">
        <v>94</v>
      </c>
      <c r="C9" s="21" t="s">
        <v>423</v>
      </c>
      <c r="D9" s="61" t="s">
        <v>102</v>
      </c>
      <c r="E9" s="21">
        <v>3.3715000000000002</v>
      </c>
      <c r="F9" s="21">
        <v>4</v>
      </c>
      <c r="G9" s="101">
        <v>3</v>
      </c>
      <c r="J9" s="59" t="s">
        <v>102</v>
      </c>
      <c r="K9" s="21">
        <v>11</v>
      </c>
    </row>
    <row r="10" spans="2:11">
      <c r="B10" s="53" t="s">
        <v>397</v>
      </c>
      <c r="C10" s="54" t="s">
        <v>405</v>
      </c>
      <c r="D10" s="68" t="s">
        <v>387</v>
      </c>
      <c r="E10" s="21">
        <v>3.2747999999999999</v>
      </c>
      <c r="F10" s="21">
        <v>5</v>
      </c>
      <c r="G10" s="101">
        <v>2</v>
      </c>
      <c r="J10" s="59" t="s">
        <v>291</v>
      </c>
      <c r="K10" s="21">
        <v>6</v>
      </c>
    </row>
    <row r="11" spans="2:11">
      <c r="B11" s="24" t="s">
        <v>497</v>
      </c>
      <c r="C11" s="24" t="s">
        <v>137</v>
      </c>
      <c r="D11" s="70" t="s">
        <v>408</v>
      </c>
      <c r="E11" s="21">
        <v>3.2747999999999999</v>
      </c>
      <c r="F11" s="21">
        <v>5</v>
      </c>
      <c r="G11" s="101">
        <v>1</v>
      </c>
      <c r="J11" s="59" t="s">
        <v>312</v>
      </c>
      <c r="K11" s="21">
        <v>4</v>
      </c>
    </row>
    <row r="12" spans="2:11">
      <c r="B12" s="24" t="s">
        <v>118</v>
      </c>
      <c r="C12" s="21" t="s">
        <v>503</v>
      </c>
      <c r="D12" s="61" t="s">
        <v>102</v>
      </c>
      <c r="E12" s="21">
        <v>3.2774000000000001</v>
      </c>
      <c r="F12" s="21">
        <v>6</v>
      </c>
      <c r="J12" s="76" t="s">
        <v>179</v>
      </c>
      <c r="K12" s="21"/>
    </row>
    <row r="13" spans="2:11">
      <c r="B13" s="27" t="s">
        <v>463</v>
      </c>
      <c r="C13" s="27" t="s">
        <v>464</v>
      </c>
      <c r="D13" s="60" t="s">
        <v>434</v>
      </c>
      <c r="E13" s="21">
        <v>3.3540999999999999</v>
      </c>
      <c r="F13" s="21">
        <v>7</v>
      </c>
      <c r="J13" s="76" t="s">
        <v>434</v>
      </c>
      <c r="K13" s="21"/>
    </row>
    <row r="14" spans="2:11">
      <c r="B14" s="43" t="s">
        <v>293</v>
      </c>
      <c r="C14" s="40" t="s">
        <v>305</v>
      </c>
      <c r="D14" s="64" t="s">
        <v>291</v>
      </c>
      <c r="E14" s="21">
        <v>3.3751000000000002</v>
      </c>
      <c r="F14" s="21">
        <v>8</v>
      </c>
      <c r="J14" s="76" t="s">
        <v>369</v>
      </c>
      <c r="K14" s="21"/>
    </row>
    <row r="15" spans="2:11">
      <c r="B15" s="24" t="s">
        <v>264</v>
      </c>
      <c r="C15" s="24" t="s">
        <v>271</v>
      </c>
      <c r="D15" s="60" t="s">
        <v>221</v>
      </c>
      <c r="E15" s="21">
        <v>3.3772000000000002</v>
      </c>
      <c r="F15" s="21">
        <v>9</v>
      </c>
      <c r="J15" s="76" t="s">
        <v>387</v>
      </c>
      <c r="K15" s="21">
        <v>2</v>
      </c>
    </row>
    <row r="16" spans="2:11">
      <c r="B16" s="27" t="s">
        <v>466</v>
      </c>
      <c r="C16" s="27" t="s">
        <v>467</v>
      </c>
      <c r="D16" s="60" t="s">
        <v>434</v>
      </c>
      <c r="E16" s="21">
        <v>3.4554</v>
      </c>
      <c r="F16" s="21">
        <v>10</v>
      </c>
      <c r="K16">
        <f>SUM(K7:K15)</f>
        <v>24</v>
      </c>
    </row>
    <row r="17" spans="2:6">
      <c r="B17" s="46" t="s">
        <v>409</v>
      </c>
      <c r="C17" s="24" t="s">
        <v>469</v>
      </c>
      <c r="D17" s="70" t="s">
        <v>408</v>
      </c>
      <c r="E17" s="21">
        <v>3.5849000000000002</v>
      </c>
      <c r="F17" s="21">
        <v>11</v>
      </c>
    </row>
    <row r="18" spans="2:6">
      <c r="B18" s="24" t="s">
        <v>275</v>
      </c>
      <c r="C18" s="24" t="s">
        <v>276</v>
      </c>
      <c r="D18" s="60" t="s">
        <v>221</v>
      </c>
      <c r="E18" s="21">
        <v>4.1012000000000004</v>
      </c>
      <c r="F18" s="21">
        <v>12</v>
      </c>
    </row>
    <row r="19" spans="2:6">
      <c r="B19" s="47" t="s">
        <v>395</v>
      </c>
      <c r="C19" s="47" t="s">
        <v>403</v>
      </c>
      <c r="D19" s="68" t="s">
        <v>387</v>
      </c>
      <c r="E19" s="21">
        <v>4.1322999999999999</v>
      </c>
      <c r="F19" s="21">
        <v>13</v>
      </c>
    </row>
    <row r="20" spans="2:6">
      <c r="B20" s="24" t="s">
        <v>274</v>
      </c>
      <c r="C20" s="24" t="s">
        <v>220</v>
      </c>
      <c r="D20" s="60" t="s">
        <v>221</v>
      </c>
      <c r="E20" s="21">
        <v>4.1420000000000003</v>
      </c>
      <c r="F20" s="21">
        <v>14</v>
      </c>
    </row>
    <row r="21" spans="2:6">
      <c r="B21" s="46" t="s">
        <v>410</v>
      </c>
      <c r="C21" s="51" t="s">
        <v>470</v>
      </c>
      <c r="D21" s="70" t="s">
        <v>408</v>
      </c>
      <c r="E21" s="21">
        <v>4.2001999999999997</v>
      </c>
      <c r="F21" s="21">
        <v>15</v>
      </c>
    </row>
  </sheetData>
  <sortState ref="B6:F21">
    <sortCondition ref="F6:F21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B1:K15"/>
  <sheetViews>
    <sheetView zoomScale="130" zoomScaleNormal="130" zoomScalePageLayoutView="130" workbookViewId="0">
      <selection activeCell="B5" sqref="B5:G7"/>
    </sheetView>
  </sheetViews>
  <sheetFormatPr baseColWidth="10" defaultColWidth="9.1640625" defaultRowHeight="14"/>
  <cols>
    <col min="2" max="2" width="17.83203125" bestFit="1" customWidth="1"/>
    <col min="3" max="3" width="11.1640625" bestFit="1" customWidth="1"/>
  </cols>
  <sheetData>
    <row r="1" spans="2:11">
      <c r="H1">
        <v>10</v>
      </c>
    </row>
    <row r="3" spans="2:11">
      <c r="B3" t="s">
        <v>0</v>
      </c>
    </row>
    <row r="4" spans="2:11">
      <c r="E4" s="21" t="s">
        <v>40</v>
      </c>
      <c r="F4" s="21" t="s">
        <v>141</v>
      </c>
    </row>
    <row r="5" spans="2:11">
      <c r="B5" s="24" t="s">
        <v>120</v>
      </c>
      <c r="C5" s="21" t="s">
        <v>132</v>
      </c>
      <c r="D5" s="23" t="s">
        <v>102</v>
      </c>
      <c r="E5" s="21">
        <v>3.47</v>
      </c>
      <c r="F5" s="21">
        <v>1</v>
      </c>
      <c r="G5" s="101">
        <v>8</v>
      </c>
    </row>
    <row r="6" spans="2:11">
      <c r="B6" s="24" t="s">
        <v>412</v>
      </c>
      <c r="C6" s="24" t="s">
        <v>471</v>
      </c>
      <c r="D6" s="70" t="s">
        <v>408</v>
      </c>
      <c r="E6" s="21">
        <v>3.51</v>
      </c>
      <c r="F6" s="21">
        <v>2</v>
      </c>
      <c r="G6" s="101">
        <v>6</v>
      </c>
      <c r="J6" s="59" t="s">
        <v>408</v>
      </c>
      <c r="K6" s="21">
        <v>9</v>
      </c>
    </row>
    <row r="7" spans="2:11">
      <c r="B7" s="24" t="s">
        <v>52</v>
      </c>
      <c r="C7" s="24" t="s">
        <v>53</v>
      </c>
      <c r="D7" s="60" t="s">
        <v>221</v>
      </c>
      <c r="E7" s="21">
        <v>4.01</v>
      </c>
      <c r="F7" s="21">
        <v>3</v>
      </c>
      <c r="G7" s="101">
        <v>4</v>
      </c>
      <c r="J7" s="59" t="s">
        <v>221</v>
      </c>
      <c r="K7" s="21">
        <v>4</v>
      </c>
    </row>
    <row r="8" spans="2:11">
      <c r="B8" s="24" t="s">
        <v>352</v>
      </c>
      <c r="C8" s="24" t="s">
        <v>88</v>
      </c>
      <c r="D8" s="70" t="s">
        <v>408</v>
      </c>
      <c r="E8" s="21">
        <v>4.1134000000000004</v>
      </c>
      <c r="F8" s="21">
        <v>4</v>
      </c>
      <c r="G8" s="101">
        <v>3</v>
      </c>
      <c r="J8" s="59" t="s">
        <v>102</v>
      </c>
      <c r="K8" s="21">
        <v>8</v>
      </c>
    </row>
    <row r="9" spans="2:11">
      <c r="B9" s="46" t="s">
        <v>393</v>
      </c>
      <c r="C9" s="47" t="s">
        <v>401</v>
      </c>
      <c r="D9" s="68" t="s">
        <v>387</v>
      </c>
      <c r="E9" s="21">
        <v>4.1186999999999996</v>
      </c>
      <c r="F9" s="21">
        <v>5</v>
      </c>
      <c r="G9" s="101">
        <v>2</v>
      </c>
      <c r="J9" s="59" t="s">
        <v>291</v>
      </c>
      <c r="K9" s="21"/>
    </row>
    <row r="10" spans="2:11">
      <c r="B10" s="24" t="s">
        <v>430</v>
      </c>
      <c r="C10" s="24" t="s">
        <v>431</v>
      </c>
      <c r="D10" s="60" t="s">
        <v>418</v>
      </c>
      <c r="E10" s="21">
        <v>4.2</v>
      </c>
      <c r="F10" s="21">
        <v>6</v>
      </c>
      <c r="G10" s="101">
        <v>1</v>
      </c>
      <c r="J10" s="59" t="s">
        <v>312</v>
      </c>
      <c r="K10" s="21"/>
    </row>
    <row r="11" spans="2:11">
      <c r="B11" s="24" t="s">
        <v>41</v>
      </c>
      <c r="C11" s="21" t="s">
        <v>473</v>
      </c>
      <c r="D11" s="61" t="s">
        <v>408</v>
      </c>
      <c r="E11" s="21">
        <v>4.2699999999999996</v>
      </c>
      <c r="F11" s="21">
        <v>7</v>
      </c>
      <c r="J11" s="76" t="s">
        <v>179</v>
      </c>
      <c r="K11" s="21">
        <v>1</v>
      </c>
    </row>
    <row r="12" spans="2:11">
      <c r="B12" s="27" t="s">
        <v>428</v>
      </c>
      <c r="C12" s="27" t="s">
        <v>429</v>
      </c>
      <c r="D12" s="60" t="s">
        <v>418</v>
      </c>
      <c r="E12" s="21">
        <v>4.28</v>
      </c>
      <c r="F12" s="21">
        <v>8</v>
      </c>
      <c r="J12" s="76" t="s">
        <v>434</v>
      </c>
      <c r="K12" s="21"/>
    </row>
    <row r="13" spans="2:11">
      <c r="B13" s="24" t="s">
        <v>282</v>
      </c>
      <c r="C13" s="24" t="s">
        <v>283</v>
      </c>
      <c r="D13" s="60" t="s">
        <v>221</v>
      </c>
      <c r="E13" s="21">
        <v>5.0199999999999996</v>
      </c>
      <c r="F13" s="21">
        <v>9</v>
      </c>
      <c r="J13" s="76" t="s">
        <v>369</v>
      </c>
      <c r="K13" s="21"/>
    </row>
    <row r="14" spans="2:11">
      <c r="B14" s="21" t="s">
        <v>22</v>
      </c>
      <c r="C14" s="21" t="s">
        <v>21</v>
      </c>
      <c r="D14" s="61" t="s">
        <v>102</v>
      </c>
      <c r="E14" s="21">
        <v>5.0999999999999996</v>
      </c>
      <c r="F14" s="21">
        <v>10</v>
      </c>
      <c r="J14" s="76" t="s">
        <v>387</v>
      </c>
      <c r="K14" s="21">
        <v>2</v>
      </c>
    </row>
    <row r="15" spans="2:11">
      <c r="B15" s="24" t="s">
        <v>124</v>
      </c>
      <c r="C15" s="21" t="s">
        <v>135</v>
      </c>
      <c r="D15" s="61" t="s">
        <v>102</v>
      </c>
      <c r="E15" s="21">
        <v>5.0999999999999996</v>
      </c>
      <c r="F15" s="21">
        <v>11</v>
      </c>
      <c r="K15">
        <f>SUM(K6:K14)</f>
        <v>24</v>
      </c>
    </row>
  </sheetData>
  <sortState ref="B5:F15">
    <sortCondition ref="F5:F1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B1:K16"/>
  <sheetViews>
    <sheetView zoomScale="130" zoomScaleNormal="130" zoomScalePageLayoutView="130" workbookViewId="0">
      <selection activeCell="B4" sqref="B4:G6"/>
    </sheetView>
  </sheetViews>
  <sheetFormatPr baseColWidth="10" defaultColWidth="9.1640625" defaultRowHeight="14"/>
  <cols>
    <col min="2" max="2" width="17.5" bestFit="1" customWidth="1"/>
    <col min="3" max="3" width="11.5" bestFit="1" customWidth="1"/>
  </cols>
  <sheetData>
    <row r="1" spans="2:11">
      <c r="H1">
        <v>11</v>
      </c>
    </row>
    <row r="2" spans="2:11">
      <c r="B2" t="s">
        <v>185</v>
      </c>
    </row>
    <row r="3" spans="2:11">
      <c r="E3" s="21" t="s">
        <v>40</v>
      </c>
      <c r="F3" s="21" t="s">
        <v>141</v>
      </c>
    </row>
    <row r="4" spans="2:11">
      <c r="B4" s="27" t="s">
        <v>442</v>
      </c>
      <c r="C4" s="27" t="s">
        <v>443</v>
      </c>
      <c r="D4" s="30" t="s">
        <v>434</v>
      </c>
      <c r="E4" s="21">
        <v>3.0363000000000002</v>
      </c>
      <c r="F4" s="21">
        <v>1</v>
      </c>
      <c r="G4" s="101">
        <v>8</v>
      </c>
    </row>
    <row r="5" spans="2:11">
      <c r="B5" s="24" t="s">
        <v>258</v>
      </c>
      <c r="C5" s="24" t="s">
        <v>259</v>
      </c>
      <c r="D5" s="30" t="s">
        <v>221</v>
      </c>
      <c r="E5" s="21">
        <v>3.1080000000000001</v>
      </c>
      <c r="F5" s="21">
        <v>2</v>
      </c>
      <c r="G5" s="101">
        <v>6</v>
      </c>
    </row>
    <row r="6" spans="2:11">
      <c r="B6" s="24" t="s">
        <v>444</v>
      </c>
      <c r="C6" s="24" t="s">
        <v>445</v>
      </c>
      <c r="D6" s="30" t="s">
        <v>434</v>
      </c>
      <c r="E6" s="21">
        <v>3.2019000000000002</v>
      </c>
      <c r="F6" s="21">
        <v>3</v>
      </c>
      <c r="G6" s="101">
        <v>4</v>
      </c>
      <c r="J6" s="59" t="s">
        <v>408</v>
      </c>
      <c r="K6" s="21">
        <v>3</v>
      </c>
    </row>
    <row r="7" spans="2:11">
      <c r="B7" s="24" t="s">
        <v>475</v>
      </c>
      <c r="C7" s="21" t="s">
        <v>485</v>
      </c>
      <c r="D7" s="34" t="s">
        <v>408</v>
      </c>
      <c r="E7" s="21">
        <v>3.3010999999999999</v>
      </c>
      <c r="F7" s="21">
        <v>4</v>
      </c>
      <c r="G7" s="101">
        <v>3</v>
      </c>
      <c r="J7" s="59" t="s">
        <v>221</v>
      </c>
      <c r="K7" s="21">
        <v>9</v>
      </c>
    </row>
    <row r="8" spans="2:11">
      <c r="B8" s="24" t="s">
        <v>224</v>
      </c>
      <c r="C8" s="24" t="s">
        <v>257</v>
      </c>
      <c r="D8" s="30" t="s">
        <v>221</v>
      </c>
      <c r="E8" s="21">
        <v>3.3197999999999999</v>
      </c>
      <c r="F8" s="21">
        <v>5</v>
      </c>
      <c r="G8" s="101">
        <v>2</v>
      </c>
      <c r="J8" s="59" t="s">
        <v>102</v>
      </c>
      <c r="K8" s="21"/>
    </row>
    <row r="9" spans="2:11">
      <c r="B9" s="24" t="s">
        <v>260</v>
      </c>
      <c r="C9" s="24" t="s">
        <v>261</v>
      </c>
      <c r="D9" s="30" t="s">
        <v>221</v>
      </c>
      <c r="E9" s="21">
        <v>3.3597999999999999</v>
      </c>
      <c r="F9" s="21">
        <v>6</v>
      </c>
      <c r="G9" s="101">
        <v>1</v>
      </c>
      <c r="J9" s="59" t="s">
        <v>291</v>
      </c>
      <c r="K9" s="21"/>
    </row>
    <row r="10" spans="2:11">
      <c r="B10" s="27" t="s">
        <v>448</v>
      </c>
      <c r="C10" s="27" t="s">
        <v>449</v>
      </c>
      <c r="D10" s="30" t="s">
        <v>434</v>
      </c>
      <c r="E10" s="21">
        <v>3.4378000000000002</v>
      </c>
      <c r="F10" s="21">
        <v>7</v>
      </c>
      <c r="J10" s="59" t="s">
        <v>312</v>
      </c>
      <c r="K10" s="21"/>
    </row>
    <row r="11" spans="2:11">
      <c r="B11" s="24" t="s">
        <v>44</v>
      </c>
      <c r="C11" s="21" t="s">
        <v>36</v>
      </c>
      <c r="D11" s="34" t="s">
        <v>408</v>
      </c>
      <c r="E11" s="21">
        <v>3.5137</v>
      </c>
      <c r="F11" s="21">
        <v>8</v>
      </c>
      <c r="J11" s="76" t="s">
        <v>179</v>
      </c>
      <c r="K11" s="21"/>
    </row>
    <row r="12" spans="2:11">
      <c r="B12" s="24" t="s">
        <v>426</v>
      </c>
      <c r="C12" s="24" t="s">
        <v>427</v>
      </c>
      <c r="D12" s="30" t="s">
        <v>418</v>
      </c>
      <c r="E12" s="21">
        <v>3.5215999999999998</v>
      </c>
      <c r="F12" s="21">
        <v>9</v>
      </c>
      <c r="J12" s="76" t="s">
        <v>434</v>
      </c>
      <c r="K12" s="21">
        <v>12</v>
      </c>
    </row>
    <row r="13" spans="2:11">
      <c r="B13" s="24" t="s">
        <v>446</v>
      </c>
      <c r="C13" s="24" t="s">
        <v>447</v>
      </c>
      <c r="D13" s="30" t="s">
        <v>434</v>
      </c>
      <c r="E13" s="21">
        <v>3.5345</v>
      </c>
      <c r="F13" s="21">
        <v>10</v>
      </c>
      <c r="J13" s="76" t="s">
        <v>369</v>
      </c>
      <c r="K13" s="21"/>
    </row>
    <row r="14" spans="2:11">
      <c r="B14" s="24" t="s">
        <v>42</v>
      </c>
      <c r="C14" s="21" t="s">
        <v>43</v>
      </c>
      <c r="D14" s="34" t="s">
        <v>408</v>
      </c>
      <c r="E14" s="21">
        <v>3.5449999999999999</v>
      </c>
      <c r="F14" s="21">
        <v>11</v>
      </c>
      <c r="J14" s="76" t="s">
        <v>387</v>
      </c>
      <c r="K14" s="21"/>
    </row>
    <row r="15" spans="2:11">
      <c r="B15" s="24"/>
      <c r="C15" s="24"/>
      <c r="D15" s="23"/>
      <c r="E15" s="21"/>
      <c r="F15" s="21"/>
      <c r="K15">
        <f>SUM(K6:K14)</f>
        <v>24</v>
      </c>
    </row>
    <row r="16" spans="2:11">
      <c r="B16" s="24"/>
      <c r="C16" s="24"/>
      <c r="D16" s="30"/>
      <c r="E16" s="21"/>
      <c r="F16" s="21"/>
    </row>
  </sheetData>
  <sortState ref="B4:F16">
    <sortCondition ref="F4:F16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B1:K17"/>
  <sheetViews>
    <sheetView topLeftCell="A2" zoomScale="145" zoomScaleNormal="145" zoomScalePageLayoutView="145" workbookViewId="0">
      <selection activeCell="B4" sqref="B4:G6"/>
    </sheetView>
  </sheetViews>
  <sheetFormatPr baseColWidth="10" defaultColWidth="9.1640625" defaultRowHeight="14"/>
  <cols>
    <col min="2" max="2" width="20.1640625" bestFit="1" customWidth="1"/>
    <col min="3" max="3" width="9.33203125" bestFit="1" customWidth="1"/>
  </cols>
  <sheetData>
    <row r="1" spans="2:11">
      <c r="H1">
        <v>12</v>
      </c>
    </row>
    <row r="2" spans="2:11">
      <c r="B2" t="s">
        <v>186</v>
      </c>
    </row>
    <row r="3" spans="2:11">
      <c r="E3" s="21" t="s">
        <v>40</v>
      </c>
      <c r="F3" s="21" t="s">
        <v>141</v>
      </c>
    </row>
    <row r="4" spans="2:11">
      <c r="B4" s="24" t="s">
        <v>94</v>
      </c>
      <c r="C4" s="24" t="s">
        <v>104</v>
      </c>
      <c r="D4" s="61" t="s">
        <v>102</v>
      </c>
      <c r="E4" s="21">
        <v>3.3178999999999998</v>
      </c>
      <c r="F4" s="21">
        <v>1</v>
      </c>
      <c r="G4" s="101">
        <v>8</v>
      </c>
    </row>
    <row r="5" spans="2:11">
      <c r="B5" s="27" t="s">
        <v>456</v>
      </c>
      <c r="C5" s="27" t="s">
        <v>458</v>
      </c>
      <c r="D5" s="60" t="s">
        <v>434</v>
      </c>
      <c r="E5" s="21">
        <v>3.3188</v>
      </c>
      <c r="F5" s="21">
        <v>2</v>
      </c>
      <c r="G5" s="101">
        <v>6</v>
      </c>
      <c r="J5" s="59" t="s">
        <v>408</v>
      </c>
      <c r="K5" s="21"/>
    </row>
    <row r="6" spans="2:11">
      <c r="B6" s="46" t="s">
        <v>388</v>
      </c>
      <c r="C6" s="47" t="s">
        <v>390</v>
      </c>
      <c r="D6" s="68" t="s">
        <v>387</v>
      </c>
      <c r="E6" s="21">
        <v>3.3921999999999999</v>
      </c>
      <c r="F6" s="21">
        <v>3</v>
      </c>
      <c r="G6" s="101">
        <v>4</v>
      </c>
      <c r="J6" s="59" t="s">
        <v>221</v>
      </c>
      <c r="K6" s="21">
        <v>1</v>
      </c>
    </row>
    <row r="7" spans="2:11">
      <c r="B7" s="46" t="s">
        <v>391</v>
      </c>
      <c r="C7" s="47" t="s">
        <v>389</v>
      </c>
      <c r="D7" s="68" t="s">
        <v>387</v>
      </c>
      <c r="E7" s="21">
        <v>3.4342999999999999</v>
      </c>
      <c r="F7" s="21">
        <v>4</v>
      </c>
      <c r="G7" s="101">
        <v>3</v>
      </c>
      <c r="J7" s="59" t="s">
        <v>102</v>
      </c>
      <c r="K7" s="21">
        <v>8</v>
      </c>
    </row>
    <row r="8" spans="2:11">
      <c r="B8" s="24" t="s">
        <v>456</v>
      </c>
      <c r="C8" s="24" t="s">
        <v>457</v>
      </c>
      <c r="D8" s="60" t="s">
        <v>434</v>
      </c>
      <c r="E8" s="21">
        <v>3.4491999999999998</v>
      </c>
      <c r="F8" s="21">
        <v>5</v>
      </c>
      <c r="G8" s="101">
        <v>2</v>
      </c>
      <c r="J8" s="59" t="s">
        <v>291</v>
      </c>
      <c r="K8" s="21"/>
    </row>
    <row r="9" spans="2:11">
      <c r="B9" s="24" t="s">
        <v>264</v>
      </c>
      <c r="C9" s="24" t="s">
        <v>265</v>
      </c>
      <c r="D9" s="60" t="s">
        <v>221</v>
      </c>
      <c r="E9" s="21">
        <v>3.5950000000000002</v>
      </c>
      <c r="F9" s="21">
        <v>6</v>
      </c>
      <c r="G9" s="101">
        <v>1</v>
      </c>
      <c r="J9" s="59" t="s">
        <v>312</v>
      </c>
      <c r="K9" s="21"/>
    </row>
    <row r="10" spans="2:11">
      <c r="B10" s="24" t="s">
        <v>415</v>
      </c>
      <c r="C10" s="21" t="s">
        <v>474</v>
      </c>
      <c r="D10" s="63" t="s">
        <v>408</v>
      </c>
      <c r="E10" s="21">
        <v>4.0103</v>
      </c>
      <c r="F10" s="21">
        <v>7</v>
      </c>
      <c r="J10" s="76" t="s">
        <v>179</v>
      </c>
      <c r="K10" s="21"/>
    </row>
    <row r="11" spans="2:11">
      <c r="B11" s="43" t="s">
        <v>284</v>
      </c>
      <c r="C11" s="40" t="s">
        <v>298</v>
      </c>
      <c r="D11" s="64" t="s">
        <v>291</v>
      </c>
      <c r="E11" s="21">
        <v>4.0651000000000002</v>
      </c>
      <c r="F11" s="21">
        <v>8</v>
      </c>
      <c r="J11" s="76" t="s">
        <v>434</v>
      </c>
      <c r="K11" s="21">
        <v>8</v>
      </c>
    </row>
    <row r="12" spans="2:11">
      <c r="B12" s="24" t="s">
        <v>479</v>
      </c>
      <c r="C12" s="21" t="s">
        <v>488</v>
      </c>
      <c r="D12" s="63" t="s">
        <v>408</v>
      </c>
      <c r="E12" s="21">
        <v>4.1063999999999998</v>
      </c>
      <c r="F12" s="21">
        <v>9</v>
      </c>
      <c r="J12" s="76" t="s">
        <v>369</v>
      </c>
      <c r="K12" s="21"/>
    </row>
    <row r="13" spans="2:11">
      <c r="B13" s="24" t="s">
        <v>54</v>
      </c>
      <c r="C13" s="24" t="s">
        <v>55</v>
      </c>
      <c r="D13" s="60" t="s">
        <v>102</v>
      </c>
      <c r="E13" s="21">
        <v>4.2</v>
      </c>
      <c r="F13" s="21">
        <v>10</v>
      </c>
      <c r="J13" s="76" t="s">
        <v>387</v>
      </c>
      <c r="K13" s="21">
        <v>7</v>
      </c>
    </row>
    <row r="14" spans="2:11">
      <c r="B14" s="24" t="s">
        <v>270</v>
      </c>
      <c r="C14" s="24" t="s">
        <v>254</v>
      </c>
      <c r="D14" s="60" t="s">
        <v>221</v>
      </c>
      <c r="E14" s="21">
        <v>4.47</v>
      </c>
      <c r="F14" s="21">
        <v>11</v>
      </c>
      <c r="K14">
        <f>SUM(K5:K13)</f>
        <v>24</v>
      </c>
    </row>
    <row r="15" spans="2:11">
      <c r="B15" s="24" t="s">
        <v>37</v>
      </c>
      <c r="C15" s="24" t="s">
        <v>38</v>
      </c>
      <c r="D15" s="60" t="s">
        <v>408</v>
      </c>
      <c r="E15" s="21">
        <v>5.07</v>
      </c>
      <c r="F15" s="21">
        <v>12</v>
      </c>
    </row>
    <row r="16" spans="2:11">
      <c r="B16" s="24" t="s">
        <v>262</v>
      </c>
      <c r="C16" s="24" t="s">
        <v>263</v>
      </c>
      <c r="D16" s="60" t="s">
        <v>221</v>
      </c>
      <c r="E16" s="21">
        <v>6</v>
      </c>
      <c r="F16" s="21">
        <v>13</v>
      </c>
    </row>
    <row r="17" spans="2:6">
      <c r="B17" s="24" t="s">
        <v>95</v>
      </c>
      <c r="C17" s="24" t="s">
        <v>105</v>
      </c>
      <c r="D17" s="23" t="s">
        <v>102</v>
      </c>
      <c r="E17" s="21">
        <v>6.05</v>
      </c>
      <c r="F17" s="21">
        <v>14</v>
      </c>
    </row>
  </sheetData>
  <sortState ref="B4:F17">
    <sortCondition ref="F4:F17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2"/>
  <sheetViews>
    <sheetView workbookViewId="0">
      <selection activeCell="H10" sqref="H10"/>
    </sheetView>
  </sheetViews>
  <sheetFormatPr baseColWidth="10" defaultColWidth="10.83203125" defaultRowHeight="20"/>
  <cols>
    <col min="1" max="1" width="10.33203125" style="77" customWidth="1"/>
    <col min="2" max="16384" width="10.83203125" style="77"/>
  </cols>
  <sheetData>
    <row r="1" spans="1:9" ht="30" customHeight="1">
      <c r="A1" s="1" t="s">
        <v>87</v>
      </c>
      <c r="B1" s="1"/>
      <c r="C1" s="1"/>
      <c r="D1" s="1"/>
      <c r="E1" s="1"/>
      <c r="F1" s="1"/>
    </row>
    <row r="3" spans="1:9">
      <c r="A3" s="77" t="s">
        <v>27</v>
      </c>
    </row>
    <row r="4" spans="1:9">
      <c r="A4" s="78" t="s">
        <v>28</v>
      </c>
      <c r="B4" s="78" t="s">
        <v>29</v>
      </c>
      <c r="C4" s="78" t="s">
        <v>30</v>
      </c>
      <c r="D4" s="78" t="s">
        <v>31</v>
      </c>
      <c r="E4" s="78" t="s">
        <v>32</v>
      </c>
      <c r="F4" s="78" t="s">
        <v>33</v>
      </c>
    </row>
    <row r="5" spans="1:9">
      <c r="A5" s="78">
        <v>8</v>
      </c>
      <c r="B5" s="78">
        <v>6</v>
      </c>
      <c r="C5" s="78">
        <v>4</v>
      </c>
      <c r="D5" s="78">
        <v>3</v>
      </c>
      <c r="E5" s="78">
        <v>2</v>
      </c>
      <c r="F5" s="78">
        <v>1</v>
      </c>
      <c r="I5" s="101"/>
    </row>
    <row r="6" spans="1:9">
      <c r="I6" s="101"/>
    </row>
    <row r="10" spans="1:9">
      <c r="A10" s="77" t="s">
        <v>34</v>
      </c>
    </row>
    <row r="11" spans="1:9">
      <c r="A11" s="78" t="s">
        <v>28</v>
      </c>
      <c r="B11" s="78" t="s">
        <v>29</v>
      </c>
      <c r="C11" s="78" t="s">
        <v>30</v>
      </c>
      <c r="D11" s="78" t="s">
        <v>31</v>
      </c>
      <c r="E11" s="78" t="s">
        <v>32</v>
      </c>
      <c r="F11" s="78" t="s">
        <v>33</v>
      </c>
    </row>
    <row r="12" spans="1:9">
      <c r="A12" s="78">
        <v>12</v>
      </c>
      <c r="B12" s="78">
        <v>10</v>
      </c>
      <c r="C12" s="78">
        <v>8</v>
      </c>
      <c r="D12" s="78">
        <v>6</v>
      </c>
      <c r="E12" s="78">
        <v>4</v>
      </c>
      <c r="F12" s="78">
        <v>2</v>
      </c>
    </row>
  </sheetData>
  <mergeCells count="1">
    <mergeCell ref="A1:F1"/>
  </mergeCells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C1:L14"/>
  <sheetViews>
    <sheetView topLeftCell="B1" zoomScale="160" zoomScaleNormal="160" zoomScalePageLayoutView="160" workbookViewId="0">
      <selection activeCell="C5" sqref="C5:H7"/>
    </sheetView>
  </sheetViews>
  <sheetFormatPr baseColWidth="10" defaultColWidth="9.1640625" defaultRowHeight="14"/>
  <cols>
    <col min="3" max="3" width="15.5" bestFit="1" customWidth="1"/>
    <col min="4" max="4" width="10.1640625" bestFit="1" customWidth="1"/>
  </cols>
  <sheetData>
    <row r="1" spans="3:12">
      <c r="I1">
        <v>13</v>
      </c>
    </row>
    <row r="3" spans="3:12">
      <c r="C3" t="s">
        <v>168</v>
      </c>
    </row>
    <row r="4" spans="3:12">
      <c r="F4" s="21" t="s">
        <v>40</v>
      </c>
      <c r="G4" s="21" t="s">
        <v>141</v>
      </c>
    </row>
    <row r="5" spans="3:12">
      <c r="C5" s="24" t="s">
        <v>495</v>
      </c>
      <c r="D5" s="21" t="s">
        <v>503</v>
      </c>
      <c r="E5" s="61" t="s">
        <v>408</v>
      </c>
      <c r="F5" s="21">
        <v>4.5659999999999998</v>
      </c>
      <c r="G5" s="21">
        <v>1</v>
      </c>
      <c r="H5" s="101">
        <v>8</v>
      </c>
      <c r="K5" s="59" t="s">
        <v>408</v>
      </c>
      <c r="L5" s="21">
        <v>10</v>
      </c>
    </row>
    <row r="6" spans="3:12">
      <c r="C6" s="24" t="s">
        <v>234</v>
      </c>
      <c r="D6" s="24" t="s">
        <v>235</v>
      </c>
      <c r="E6" s="60" t="s">
        <v>221</v>
      </c>
      <c r="F6" s="21">
        <v>4.5860000000000003</v>
      </c>
      <c r="G6" s="21">
        <v>2</v>
      </c>
      <c r="H6" s="101">
        <v>6</v>
      </c>
      <c r="K6" s="59" t="s">
        <v>221</v>
      </c>
      <c r="L6" s="21">
        <v>13</v>
      </c>
    </row>
    <row r="7" spans="3:12">
      <c r="C7" s="24" t="s">
        <v>238</v>
      </c>
      <c r="D7" s="24" t="s">
        <v>239</v>
      </c>
      <c r="E7" s="60" t="s">
        <v>221</v>
      </c>
      <c r="F7" s="21">
        <v>4.5880000000000001</v>
      </c>
      <c r="G7" s="21">
        <v>3</v>
      </c>
      <c r="H7" s="101">
        <v>4</v>
      </c>
      <c r="K7" s="59" t="s">
        <v>102</v>
      </c>
      <c r="L7" s="21"/>
    </row>
    <row r="8" spans="3:12">
      <c r="C8" s="24" t="s">
        <v>236</v>
      </c>
      <c r="D8" s="24" t="s">
        <v>237</v>
      </c>
      <c r="E8" s="60" t="s">
        <v>221</v>
      </c>
      <c r="F8" s="21">
        <v>5.109</v>
      </c>
      <c r="G8" s="21">
        <v>4</v>
      </c>
      <c r="H8" s="101">
        <v>3</v>
      </c>
      <c r="K8" s="59" t="s">
        <v>291</v>
      </c>
      <c r="L8" s="21"/>
    </row>
    <row r="9" spans="3:12">
      <c r="C9" s="35" t="s">
        <v>493</v>
      </c>
      <c r="D9" s="72" t="s">
        <v>502</v>
      </c>
      <c r="E9" s="61" t="s">
        <v>408</v>
      </c>
      <c r="F9" s="21">
        <v>5.3289999999999997</v>
      </c>
      <c r="G9" s="21">
        <v>5</v>
      </c>
      <c r="H9" s="101">
        <v>2</v>
      </c>
      <c r="K9" s="59" t="s">
        <v>312</v>
      </c>
      <c r="L9" s="21"/>
    </row>
    <row r="10" spans="3:12">
      <c r="C10" s="24" t="s">
        <v>420</v>
      </c>
      <c r="D10" s="21" t="s">
        <v>421</v>
      </c>
      <c r="E10" s="61" t="s">
        <v>418</v>
      </c>
      <c r="F10" s="21">
        <v>5.54</v>
      </c>
      <c r="G10" s="21">
        <v>6</v>
      </c>
      <c r="H10" s="101">
        <v>1</v>
      </c>
      <c r="K10" s="76" t="s">
        <v>179</v>
      </c>
      <c r="L10" s="21">
        <v>1</v>
      </c>
    </row>
    <row r="11" spans="3:12">
      <c r="C11" s="24" t="s">
        <v>492</v>
      </c>
      <c r="D11" s="21" t="s">
        <v>501</v>
      </c>
      <c r="E11" s="61" t="s">
        <v>408</v>
      </c>
      <c r="F11" s="21">
        <v>6.3259999999999996</v>
      </c>
      <c r="G11" s="21">
        <v>7</v>
      </c>
      <c r="K11" s="76" t="s">
        <v>434</v>
      </c>
      <c r="L11" s="21"/>
    </row>
    <row r="12" spans="3:12">
      <c r="K12" s="76" t="s">
        <v>369</v>
      </c>
      <c r="L12" s="21"/>
    </row>
    <row r="13" spans="3:12">
      <c r="K13" s="76" t="s">
        <v>387</v>
      </c>
      <c r="L13" s="21"/>
    </row>
    <row r="14" spans="3:12">
      <c r="L14">
        <f>SUM(L5:L13)</f>
        <v>24</v>
      </c>
    </row>
  </sheetData>
  <sortState ref="C5:G11">
    <sortCondition ref="G5:G11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C1:L15"/>
  <sheetViews>
    <sheetView topLeftCell="B2" zoomScale="160" zoomScaleNormal="160" zoomScalePageLayoutView="160" workbookViewId="0">
      <selection activeCell="C4" sqref="C4:H6"/>
    </sheetView>
  </sheetViews>
  <sheetFormatPr baseColWidth="10" defaultColWidth="9.1640625" defaultRowHeight="14"/>
  <cols>
    <col min="3" max="3" width="22.5" bestFit="1" customWidth="1"/>
    <col min="4" max="4" width="9.83203125" bestFit="1" customWidth="1"/>
  </cols>
  <sheetData>
    <row r="1" spans="3:12">
      <c r="I1">
        <v>14</v>
      </c>
    </row>
    <row r="2" spans="3:12">
      <c r="C2" t="s">
        <v>167</v>
      </c>
    </row>
    <row r="3" spans="3:12">
      <c r="F3" s="21" t="s">
        <v>40</v>
      </c>
      <c r="G3" s="21" t="s">
        <v>141</v>
      </c>
    </row>
    <row r="4" spans="3:12">
      <c r="C4" s="24" t="s">
        <v>246</v>
      </c>
      <c r="D4" s="24" t="s">
        <v>247</v>
      </c>
      <c r="E4" s="60" t="s">
        <v>221</v>
      </c>
      <c r="F4" s="21">
        <v>6.03</v>
      </c>
      <c r="G4" s="21">
        <v>1</v>
      </c>
      <c r="H4" s="101">
        <v>8</v>
      </c>
    </row>
    <row r="5" spans="3:12">
      <c r="C5" s="24" t="s">
        <v>329</v>
      </c>
      <c r="D5" s="24" t="s">
        <v>330</v>
      </c>
      <c r="E5" s="60" t="s">
        <v>312</v>
      </c>
      <c r="F5" s="21">
        <v>6.06</v>
      </c>
      <c r="G5" s="21">
        <v>2</v>
      </c>
      <c r="H5" s="101">
        <v>6</v>
      </c>
    </row>
    <row r="6" spans="3:12">
      <c r="C6" s="24" t="s">
        <v>409</v>
      </c>
      <c r="D6" s="21" t="s">
        <v>505</v>
      </c>
      <c r="E6" s="61" t="s">
        <v>408</v>
      </c>
      <c r="F6" s="21">
        <v>6.3840000000000003</v>
      </c>
      <c r="G6" s="21">
        <v>3</v>
      </c>
      <c r="H6" s="101">
        <v>4</v>
      </c>
      <c r="K6" s="59" t="s">
        <v>408</v>
      </c>
      <c r="L6" s="21">
        <v>6</v>
      </c>
    </row>
    <row r="7" spans="3:12">
      <c r="C7" s="24" t="s">
        <v>244</v>
      </c>
      <c r="D7" s="24" t="s">
        <v>245</v>
      </c>
      <c r="E7" s="60" t="s">
        <v>221</v>
      </c>
      <c r="F7" s="21">
        <v>7.07</v>
      </c>
      <c r="G7" s="21">
        <v>4</v>
      </c>
      <c r="H7" s="101">
        <v>3</v>
      </c>
      <c r="K7" s="59" t="s">
        <v>221</v>
      </c>
      <c r="L7" s="21">
        <v>11</v>
      </c>
    </row>
    <row r="8" spans="3:12">
      <c r="C8" s="24" t="s">
        <v>498</v>
      </c>
      <c r="D8" s="21" t="s">
        <v>507</v>
      </c>
      <c r="E8" s="61" t="s">
        <v>408</v>
      </c>
      <c r="F8" s="21">
        <v>7.21</v>
      </c>
      <c r="G8" s="21">
        <v>5</v>
      </c>
      <c r="H8" s="101">
        <v>2</v>
      </c>
      <c r="K8" s="59" t="s">
        <v>102</v>
      </c>
      <c r="L8" s="21"/>
    </row>
    <row r="9" spans="3:12">
      <c r="K9" s="59" t="s">
        <v>291</v>
      </c>
      <c r="L9" s="21"/>
    </row>
    <row r="10" spans="3:12">
      <c r="K10" s="59" t="s">
        <v>312</v>
      </c>
      <c r="L10" s="21">
        <v>6</v>
      </c>
    </row>
    <row r="11" spans="3:12">
      <c r="K11" s="76" t="s">
        <v>179</v>
      </c>
      <c r="L11" s="21"/>
    </row>
    <row r="12" spans="3:12">
      <c r="K12" s="76" t="s">
        <v>434</v>
      </c>
      <c r="L12" s="21"/>
    </row>
    <row r="13" spans="3:12">
      <c r="K13" s="76" t="s">
        <v>369</v>
      </c>
      <c r="L13" s="21"/>
    </row>
    <row r="14" spans="3:12">
      <c r="K14" s="76" t="s">
        <v>387</v>
      </c>
      <c r="L14" s="21"/>
    </row>
    <row r="15" spans="3:12">
      <c r="L15">
        <f>SUM(L6:L14)</f>
        <v>23</v>
      </c>
    </row>
  </sheetData>
  <sortState ref="C4:G8">
    <sortCondition ref="F4:F8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M14"/>
  <sheetViews>
    <sheetView zoomScale="160" zoomScaleNormal="160" zoomScalePageLayoutView="160" workbookViewId="0">
      <selection activeCell="B5" sqref="B5:G7"/>
    </sheetView>
  </sheetViews>
  <sheetFormatPr baseColWidth="10" defaultColWidth="9.1640625" defaultRowHeight="14"/>
  <cols>
    <col min="2" max="2" width="10.5" bestFit="1" customWidth="1"/>
    <col min="3" max="3" width="9.5" bestFit="1" customWidth="1"/>
    <col min="4" max="4" width="7.83203125" bestFit="1" customWidth="1"/>
  </cols>
  <sheetData>
    <row r="1" spans="2:13">
      <c r="H1">
        <v>15</v>
      </c>
    </row>
    <row r="2" spans="2:13">
      <c r="B2" t="s">
        <v>146</v>
      </c>
    </row>
    <row r="4" spans="2:13">
      <c r="E4" s="21" t="s">
        <v>40</v>
      </c>
      <c r="F4" s="21" t="s">
        <v>141</v>
      </c>
    </row>
    <row r="5" spans="2:13">
      <c r="B5" s="27" t="s">
        <v>219</v>
      </c>
      <c r="C5" s="27" t="s">
        <v>220</v>
      </c>
      <c r="D5" s="60" t="s">
        <v>221</v>
      </c>
      <c r="E5" s="21">
        <v>4.42</v>
      </c>
      <c r="F5" s="21">
        <v>1</v>
      </c>
      <c r="G5" s="101">
        <v>8</v>
      </c>
      <c r="L5" s="59" t="s">
        <v>408</v>
      </c>
      <c r="M5" s="21">
        <v>1</v>
      </c>
    </row>
    <row r="6" spans="2:13">
      <c r="B6" s="27" t="s">
        <v>376</v>
      </c>
      <c r="C6" s="25" t="s">
        <v>377</v>
      </c>
      <c r="D6" s="60" t="s">
        <v>369</v>
      </c>
      <c r="E6" s="21">
        <v>4.43</v>
      </c>
      <c r="F6" s="21">
        <v>2</v>
      </c>
      <c r="G6" s="101">
        <v>6</v>
      </c>
      <c r="L6" s="59" t="s">
        <v>221</v>
      </c>
      <c r="M6" s="21">
        <v>8</v>
      </c>
    </row>
    <row r="7" spans="2:13">
      <c r="B7" s="24" t="s">
        <v>325</v>
      </c>
      <c r="C7" s="24" t="s">
        <v>326</v>
      </c>
      <c r="D7" s="60" t="s">
        <v>312</v>
      </c>
      <c r="E7" s="21">
        <v>4.4400000000000004</v>
      </c>
      <c r="F7" s="21">
        <v>3</v>
      </c>
      <c r="G7" s="101">
        <v>4</v>
      </c>
      <c r="L7" s="59" t="s">
        <v>102</v>
      </c>
      <c r="M7" s="21"/>
    </row>
    <row r="8" spans="2:13">
      <c r="B8" s="24" t="s">
        <v>378</v>
      </c>
      <c r="C8" s="21" t="s">
        <v>379</v>
      </c>
      <c r="D8" s="61" t="s">
        <v>369</v>
      </c>
      <c r="E8" s="21">
        <v>5.0599999999999996</v>
      </c>
      <c r="F8" s="21">
        <v>4</v>
      </c>
      <c r="G8" s="101">
        <v>3</v>
      </c>
      <c r="L8" s="59" t="s">
        <v>291</v>
      </c>
      <c r="M8" s="21"/>
    </row>
    <row r="9" spans="2:13">
      <c r="B9" s="24" t="s">
        <v>323</v>
      </c>
      <c r="C9" s="24" t="s">
        <v>324</v>
      </c>
      <c r="D9" s="60" t="s">
        <v>312</v>
      </c>
      <c r="E9" s="21">
        <v>5.1100000000000003</v>
      </c>
      <c r="F9" s="21">
        <v>5</v>
      </c>
      <c r="G9" s="101">
        <v>2</v>
      </c>
      <c r="L9" s="59" t="s">
        <v>312</v>
      </c>
      <c r="M9" s="21">
        <v>6</v>
      </c>
    </row>
    <row r="10" spans="2:13">
      <c r="B10" s="27" t="s">
        <v>204</v>
      </c>
      <c r="C10" s="25" t="s">
        <v>211</v>
      </c>
      <c r="D10" s="61" t="s">
        <v>408</v>
      </c>
      <c r="E10" s="21">
        <v>5.13</v>
      </c>
      <c r="F10" s="21">
        <v>6</v>
      </c>
      <c r="G10" s="101">
        <v>1</v>
      </c>
      <c r="L10" s="76" t="s">
        <v>179</v>
      </c>
      <c r="M10" s="21"/>
    </row>
    <row r="11" spans="2:13">
      <c r="B11" s="24" t="s">
        <v>206</v>
      </c>
      <c r="C11" s="21" t="s">
        <v>213</v>
      </c>
      <c r="D11" s="61" t="s">
        <v>408</v>
      </c>
      <c r="E11" s="21">
        <v>5.33</v>
      </c>
      <c r="F11" s="21"/>
      <c r="L11" s="76" t="s">
        <v>434</v>
      </c>
      <c r="M11" s="21"/>
    </row>
    <row r="12" spans="2:13">
      <c r="B12" s="27" t="s">
        <v>62</v>
      </c>
      <c r="C12" s="27" t="s">
        <v>403</v>
      </c>
      <c r="D12" s="60" t="s">
        <v>312</v>
      </c>
      <c r="E12" s="24">
        <v>5.39</v>
      </c>
      <c r="F12" s="21"/>
      <c r="L12" s="76" t="s">
        <v>369</v>
      </c>
      <c r="M12" s="21">
        <v>9</v>
      </c>
    </row>
    <row r="13" spans="2:13">
      <c r="B13" s="27" t="s">
        <v>203</v>
      </c>
      <c r="C13" s="27" t="s">
        <v>45</v>
      </c>
      <c r="D13" s="30" t="s">
        <v>408</v>
      </c>
      <c r="E13" s="21">
        <v>6.24</v>
      </c>
      <c r="F13" s="21"/>
      <c r="L13" s="76" t="s">
        <v>387</v>
      </c>
      <c r="M13" s="21"/>
    </row>
    <row r="14" spans="2:13">
      <c r="M14">
        <f>SUM(M5:M13)</f>
        <v>24</v>
      </c>
    </row>
  </sheetData>
  <sortState ref="B5:F13">
    <sortCondition ref="E5:E13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L14"/>
  <sheetViews>
    <sheetView topLeftCell="A4" zoomScale="160" zoomScaleNormal="160" zoomScalePageLayoutView="160" workbookViewId="0">
      <selection activeCell="B6" sqref="B6:G8"/>
    </sheetView>
  </sheetViews>
  <sheetFormatPr baseColWidth="10" defaultColWidth="9.1640625" defaultRowHeight="14"/>
  <cols>
    <col min="2" max="2" width="14.83203125" bestFit="1" customWidth="1"/>
  </cols>
  <sheetData>
    <row r="1" spans="2:12">
      <c r="H1">
        <v>16</v>
      </c>
    </row>
    <row r="2" spans="2:12">
      <c r="B2" t="s">
        <v>147</v>
      </c>
    </row>
    <row r="5" spans="2:12">
      <c r="E5" s="21" t="s">
        <v>40</v>
      </c>
      <c r="F5" s="21" t="s">
        <v>141</v>
      </c>
      <c r="K5" s="59" t="s">
        <v>408</v>
      </c>
      <c r="L5" s="21"/>
    </row>
    <row r="6" spans="2:12">
      <c r="B6" s="24" t="s">
        <v>232</v>
      </c>
      <c r="C6" s="24" t="s">
        <v>233</v>
      </c>
      <c r="D6" s="60" t="s">
        <v>221</v>
      </c>
      <c r="E6" s="21">
        <v>5.56</v>
      </c>
      <c r="F6" s="21">
        <v>1</v>
      </c>
      <c r="G6" s="101">
        <v>8</v>
      </c>
      <c r="K6" s="59" t="s">
        <v>221</v>
      </c>
      <c r="L6" s="21">
        <v>14</v>
      </c>
    </row>
    <row r="7" spans="2:12">
      <c r="B7" s="24" t="s">
        <v>225</v>
      </c>
      <c r="C7" s="24" t="s">
        <v>226</v>
      </c>
      <c r="D7" s="60" t="s">
        <v>221</v>
      </c>
      <c r="E7" s="21">
        <v>5.58</v>
      </c>
      <c r="F7" s="21">
        <v>2</v>
      </c>
      <c r="G7" s="101">
        <v>6</v>
      </c>
      <c r="K7" s="59" t="s">
        <v>102</v>
      </c>
      <c r="L7" s="21"/>
    </row>
    <row r="8" spans="2:12">
      <c r="B8" s="24" t="s">
        <v>317</v>
      </c>
      <c r="C8" s="24" t="s">
        <v>318</v>
      </c>
      <c r="D8" s="60" t="s">
        <v>312</v>
      </c>
      <c r="E8" s="21">
        <v>5.59</v>
      </c>
      <c r="F8" s="21">
        <v>3</v>
      </c>
      <c r="G8" s="101">
        <v>4</v>
      </c>
      <c r="K8" s="59" t="s">
        <v>291</v>
      </c>
      <c r="L8" s="21"/>
    </row>
    <row r="9" spans="2:12">
      <c r="B9" s="27" t="s">
        <v>313</v>
      </c>
      <c r="C9" s="27" t="s">
        <v>314</v>
      </c>
      <c r="D9" s="60" t="s">
        <v>312</v>
      </c>
      <c r="E9" s="21">
        <v>6.45</v>
      </c>
      <c r="F9" s="21">
        <v>4</v>
      </c>
      <c r="G9" s="101">
        <v>3</v>
      </c>
      <c r="K9" s="59" t="s">
        <v>312</v>
      </c>
      <c r="L9" s="21">
        <v>7</v>
      </c>
    </row>
    <row r="10" spans="2:12">
      <c r="B10" s="24"/>
      <c r="C10" s="24"/>
      <c r="D10" s="61"/>
      <c r="E10" s="21"/>
      <c r="F10" s="21"/>
      <c r="K10" s="76" t="s">
        <v>179</v>
      </c>
      <c r="L10" s="21"/>
    </row>
    <row r="11" spans="2:12">
      <c r="B11" s="24"/>
      <c r="C11" s="21"/>
      <c r="D11" s="61"/>
      <c r="E11" s="21"/>
      <c r="F11" s="21"/>
      <c r="K11" s="76" t="s">
        <v>434</v>
      </c>
      <c r="L11" s="21"/>
    </row>
    <row r="12" spans="2:12">
      <c r="B12" s="27"/>
      <c r="C12" s="27"/>
      <c r="D12" s="61"/>
      <c r="E12" s="21"/>
      <c r="F12" s="21"/>
      <c r="K12" s="76" t="s">
        <v>369</v>
      </c>
      <c r="L12" s="21"/>
    </row>
    <row r="13" spans="2:12">
      <c r="K13" s="76" t="s">
        <v>387</v>
      </c>
      <c r="L13" s="21"/>
    </row>
    <row r="14" spans="2:12">
      <c r="L14">
        <f>SUM(L5:L13)</f>
        <v>21</v>
      </c>
    </row>
  </sheetData>
  <sortState ref="B6:F12">
    <sortCondition ref="E6:E12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B1:L62"/>
  <sheetViews>
    <sheetView topLeftCell="A32" zoomScale="160" zoomScaleNormal="160" zoomScalePageLayoutView="160" workbookViewId="0">
      <selection activeCell="B37" sqref="B37:G39"/>
    </sheetView>
  </sheetViews>
  <sheetFormatPr baseColWidth="10" defaultColWidth="9.1640625" defaultRowHeight="14"/>
  <cols>
    <col min="2" max="2" width="18" bestFit="1" customWidth="1"/>
    <col min="3" max="3" width="12.33203125" bestFit="1" customWidth="1"/>
  </cols>
  <sheetData>
    <row r="1" spans="2:8">
      <c r="H1">
        <v>17</v>
      </c>
    </row>
    <row r="2" spans="2:8">
      <c r="B2" t="s">
        <v>198</v>
      </c>
    </row>
    <row r="4" spans="2:8">
      <c r="B4" s="57" t="s">
        <v>139</v>
      </c>
      <c r="E4" s="21" t="s">
        <v>40</v>
      </c>
      <c r="F4" s="21" t="s">
        <v>141</v>
      </c>
    </row>
    <row r="5" spans="2:8">
      <c r="B5" s="33" t="s">
        <v>274</v>
      </c>
      <c r="C5" s="24" t="s">
        <v>220</v>
      </c>
      <c r="D5" s="60" t="s">
        <v>221</v>
      </c>
      <c r="E5" s="21" t="s">
        <v>419</v>
      </c>
      <c r="F5" s="21"/>
    </row>
    <row r="6" spans="2:8">
      <c r="B6" s="24" t="s">
        <v>116</v>
      </c>
      <c r="C6" s="21" t="s">
        <v>129</v>
      </c>
      <c r="D6" s="61" t="s">
        <v>102</v>
      </c>
      <c r="E6" s="21">
        <v>38.32</v>
      </c>
      <c r="F6" s="21"/>
    </row>
    <row r="7" spans="2:8">
      <c r="B7" s="43" t="s">
        <v>297</v>
      </c>
      <c r="C7" s="52" t="s">
        <v>309</v>
      </c>
      <c r="D7" s="64" t="s">
        <v>291</v>
      </c>
      <c r="E7" s="21">
        <v>32.07</v>
      </c>
      <c r="F7" s="21"/>
    </row>
    <row r="8" spans="2:8">
      <c r="B8" s="43" t="s">
        <v>296</v>
      </c>
      <c r="C8" s="40" t="s">
        <v>308</v>
      </c>
      <c r="D8" s="64" t="s">
        <v>291</v>
      </c>
      <c r="E8" s="21" t="s">
        <v>419</v>
      </c>
      <c r="F8" s="21"/>
    </row>
    <row r="9" spans="2:8">
      <c r="B9" s="24" t="s">
        <v>94</v>
      </c>
      <c r="C9" s="21" t="s">
        <v>423</v>
      </c>
      <c r="D9" s="61" t="s">
        <v>102</v>
      </c>
      <c r="E9" s="21">
        <v>30.59</v>
      </c>
      <c r="F9" s="21"/>
    </row>
    <row r="10" spans="2:8">
      <c r="B10" s="46" t="s">
        <v>409</v>
      </c>
      <c r="C10" s="24" t="s">
        <v>469</v>
      </c>
      <c r="D10" s="70" t="s">
        <v>408</v>
      </c>
      <c r="E10" s="21">
        <v>35.229999999999997</v>
      </c>
      <c r="F10" s="21"/>
    </row>
    <row r="11" spans="2:8">
      <c r="B11" s="46" t="s">
        <v>399</v>
      </c>
      <c r="C11" s="51" t="s">
        <v>407</v>
      </c>
      <c r="D11" s="68" t="s">
        <v>387</v>
      </c>
      <c r="E11" s="21">
        <v>38.24</v>
      </c>
      <c r="F11" s="21"/>
    </row>
    <row r="12" spans="2:8">
      <c r="B12" s="24" t="s">
        <v>349</v>
      </c>
      <c r="C12" s="24" t="s">
        <v>92</v>
      </c>
      <c r="D12" s="70" t="s">
        <v>408</v>
      </c>
      <c r="E12" s="21">
        <v>33.229999999999997</v>
      </c>
      <c r="F12" s="21"/>
    </row>
    <row r="14" spans="2:8">
      <c r="B14" s="57" t="s">
        <v>140</v>
      </c>
      <c r="E14" s="21" t="s">
        <v>40</v>
      </c>
      <c r="F14" s="21" t="s">
        <v>141</v>
      </c>
    </row>
    <row r="15" spans="2:8">
      <c r="B15" s="24" t="s">
        <v>275</v>
      </c>
      <c r="C15" s="24" t="s">
        <v>276</v>
      </c>
      <c r="D15" s="30" t="s">
        <v>221</v>
      </c>
      <c r="E15" s="21">
        <v>38.15</v>
      </c>
      <c r="F15" s="21"/>
    </row>
    <row r="16" spans="2:8">
      <c r="B16" s="27" t="s">
        <v>468</v>
      </c>
      <c r="C16" s="27" t="s">
        <v>445</v>
      </c>
      <c r="D16" s="30" t="s">
        <v>434</v>
      </c>
      <c r="E16" s="21">
        <v>34.6</v>
      </c>
      <c r="F16" s="21"/>
    </row>
    <row r="17" spans="2:6">
      <c r="B17" s="47" t="s">
        <v>396</v>
      </c>
      <c r="C17" s="47" t="s">
        <v>404</v>
      </c>
      <c r="D17" s="42" t="s">
        <v>387</v>
      </c>
      <c r="E17" s="21">
        <v>30.24</v>
      </c>
      <c r="F17" s="21"/>
    </row>
    <row r="18" spans="2:6">
      <c r="B18" s="24" t="s">
        <v>264</v>
      </c>
      <c r="C18" s="24" t="s">
        <v>271</v>
      </c>
      <c r="D18" s="30" t="s">
        <v>221</v>
      </c>
      <c r="E18" s="21">
        <v>32.42</v>
      </c>
      <c r="F18" s="21"/>
    </row>
    <row r="19" spans="2:6">
      <c r="B19" s="46" t="s">
        <v>410</v>
      </c>
      <c r="C19" s="51" t="s">
        <v>470</v>
      </c>
      <c r="D19" s="44" t="s">
        <v>408</v>
      </c>
      <c r="E19" s="21">
        <v>32.19</v>
      </c>
      <c r="F19" s="21"/>
    </row>
    <row r="20" spans="2:6">
      <c r="B20" s="27" t="s">
        <v>452</v>
      </c>
      <c r="C20" s="27" t="s">
        <v>465</v>
      </c>
      <c r="D20" s="30" t="s">
        <v>434</v>
      </c>
      <c r="E20" s="21">
        <v>35.65</v>
      </c>
      <c r="F20" s="21"/>
    </row>
    <row r="21" spans="2:6">
      <c r="B21" s="27" t="s">
        <v>463</v>
      </c>
      <c r="C21" s="27" t="s">
        <v>464</v>
      </c>
      <c r="D21" s="30" t="s">
        <v>434</v>
      </c>
      <c r="E21" s="21">
        <v>33.19</v>
      </c>
      <c r="F21" s="21"/>
    </row>
    <row r="24" spans="2:6">
      <c r="B24" s="57" t="s">
        <v>182</v>
      </c>
      <c r="E24" s="21" t="s">
        <v>40</v>
      </c>
      <c r="F24" s="21" t="s">
        <v>141</v>
      </c>
    </row>
    <row r="25" spans="2:6">
      <c r="B25" s="24" t="s">
        <v>121</v>
      </c>
      <c r="C25" s="21" t="s">
        <v>133</v>
      </c>
      <c r="D25" s="23" t="s">
        <v>102</v>
      </c>
      <c r="E25" s="21">
        <v>31.42</v>
      </c>
      <c r="F25" s="21"/>
    </row>
    <row r="26" spans="2:6">
      <c r="B26" s="47" t="s">
        <v>395</v>
      </c>
      <c r="C26" s="47" t="s">
        <v>403</v>
      </c>
      <c r="D26" s="42" t="s">
        <v>387</v>
      </c>
      <c r="E26" s="21">
        <v>39.049999999999997</v>
      </c>
      <c r="F26" s="21"/>
    </row>
    <row r="27" spans="2:6">
      <c r="B27" s="46" t="s">
        <v>398</v>
      </c>
      <c r="C27" s="24" t="s">
        <v>406</v>
      </c>
      <c r="D27" s="42" t="s">
        <v>387</v>
      </c>
      <c r="E27" s="21">
        <v>29.74</v>
      </c>
      <c r="F27" s="21"/>
    </row>
    <row r="28" spans="2:6">
      <c r="B28" s="27" t="s">
        <v>466</v>
      </c>
      <c r="C28" s="27" t="s">
        <v>467</v>
      </c>
      <c r="D28" s="30" t="s">
        <v>434</v>
      </c>
      <c r="E28" s="21">
        <v>34.1</v>
      </c>
      <c r="F28" s="21"/>
    </row>
    <row r="29" spans="2:6">
      <c r="B29" s="24" t="s">
        <v>332</v>
      </c>
      <c r="C29" s="24" t="s">
        <v>331</v>
      </c>
      <c r="D29" s="30" t="s">
        <v>312</v>
      </c>
      <c r="E29" s="21">
        <v>30.92</v>
      </c>
      <c r="F29" s="21"/>
    </row>
    <row r="30" spans="2:6">
      <c r="B30" s="24" t="s">
        <v>126</v>
      </c>
      <c r="C30" s="21" t="s">
        <v>137</v>
      </c>
      <c r="D30" s="23" t="s">
        <v>102</v>
      </c>
      <c r="E30" s="21">
        <v>34.17</v>
      </c>
      <c r="F30" s="21"/>
    </row>
    <row r="31" spans="2:6">
      <c r="B31" s="24" t="s">
        <v>296</v>
      </c>
      <c r="C31" s="21" t="s">
        <v>308</v>
      </c>
      <c r="D31" s="23" t="s">
        <v>291</v>
      </c>
      <c r="E31" s="21" t="s">
        <v>371</v>
      </c>
      <c r="F31" s="21"/>
    </row>
    <row r="32" spans="2:6">
      <c r="B32" s="24" t="s">
        <v>497</v>
      </c>
      <c r="C32" s="21" t="s">
        <v>137</v>
      </c>
      <c r="D32" s="23" t="s">
        <v>408</v>
      </c>
      <c r="E32" s="21">
        <v>32.42</v>
      </c>
      <c r="F32" s="21"/>
    </row>
    <row r="37" spans="2:12">
      <c r="B37" s="46" t="s">
        <v>398</v>
      </c>
      <c r="C37" s="24" t="s">
        <v>406</v>
      </c>
      <c r="D37" s="42" t="s">
        <v>387</v>
      </c>
      <c r="E37" s="21">
        <v>29.74</v>
      </c>
      <c r="F37" s="21">
        <v>1</v>
      </c>
      <c r="G37" s="101">
        <v>8</v>
      </c>
    </row>
    <row r="38" spans="2:12">
      <c r="B38" s="47" t="s">
        <v>396</v>
      </c>
      <c r="C38" s="47" t="s">
        <v>404</v>
      </c>
      <c r="D38" s="42" t="s">
        <v>387</v>
      </c>
      <c r="E38" s="21">
        <v>30.24</v>
      </c>
      <c r="F38" s="21">
        <v>2</v>
      </c>
      <c r="G38" s="101">
        <v>6</v>
      </c>
    </row>
    <row r="39" spans="2:12">
      <c r="B39" s="24" t="s">
        <v>94</v>
      </c>
      <c r="C39" s="21" t="s">
        <v>423</v>
      </c>
      <c r="D39" s="23" t="s">
        <v>102</v>
      </c>
      <c r="E39" s="21">
        <v>30.59</v>
      </c>
      <c r="F39" s="21">
        <v>3</v>
      </c>
      <c r="G39" s="101">
        <v>4</v>
      </c>
      <c r="K39" s="59" t="s">
        <v>408</v>
      </c>
      <c r="L39" s="21"/>
    </row>
    <row r="40" spans="2:12">
      <c r="B40" s="24" t="s">
        <v>332</v>
      </c>
      <c r="C40" s="24" t="s">
        <v>331</v>
      </c>
      <c r="D40" s="30" t="s">
        <v>312</v>
      </c>
      <c r="E40" s="21">
        <v>30.92</v>
      </c>
      <c r="F40" s="21">
        <v>4</v>
      </c>
      <c r="G40" s="101">
        <v>3</v>
      </c>
      <c r="K40" s="59" t="s">
        <v>221</v>
      </c>
      <c r="L40" s="21"/>
    </row>
    <row r="41" spans="2:12">
      <c r="B41" s="24" t="s">
        <v>121</v>
      </c>
      <c r="C41" s="21" t="s">
        <v>133</v>
      </c>
      <c r="D41" s="23" t="s">
        <v>102</v>
      </c>
      <c r="E41" s="21">
        <v>31.42</v>
      </c>
      <c r="F41" s="21">
        <v>5</v>
      </c>
      <c r="G41" s="101">
        <v>2</v>
      </c>
      <c r="K41" s="59" t="s">
        <v>102</v>
      </c>
      <c r="L41" s="21">
        <v>6</v>
      </c>
    </row>
    <row r="42" spans="2:12">
      <c r="B42" s="43" t="s">
        <v>297</v>
      </c>
      <c r="C42" s="52" t="s">
        <v>309</v>
      </c>
      <c r="D42" s="41" t="s">
        <v>291</v>
      </c>
      <c r="E42" s="21">
        <v>32.07</v>
      </c>
      <c r="F42" s="21">
        <v>6</v>
      </c>
      <c r="G42" s="101">
        <v>1</v>
      </c>
      <c r="K42" s="59" t="s">
        <v>291</v>
      </c>
      <c r="L42" s="21">
        <v>1</v>
      </c>
    </row>
    <row r="43" spans="2:12">
      <c r="B43" s="46" t="s">
        <v>410</v>
      </c>
      <c r="C43" s="51" t="s">
        <v>470</v>
      </c>
      <c r="D43" s="44" t="s">
        <v>408</v>
      </c>
      <c r="E43" s="21">
        <v>32.19</v>
      </c>
      <c r="F43" s="21"/>
      <c r="K43" s="59" t="s">
        <v>312</v>
      </c>
      <c r="L43" s="21">
        <v>3</v>
      </c>
    </row>
    <row r="44" spans="2:12">
      <c r="B44" s="24" t="s">
        <v>264</v>
      </c>
      <c r="C44" s="24" t="s">
        <v>271</v>
      </c>
      <c r="D44" s="30" t="s">
        <v>221</v>
      </c>
      <c r="E44" s="21">
        <v>32.42</v>
      </c>
      <c r="F44" s="21"/>
      <c r="K44" s="76" t="s">
        <v>179</v>
      </c>
      <c r="L44" s="21"/>
    </row>
    <row r="45" spans="2:12">
      <c r="B45" s="24" t="s">
        <v>497</v>
      </c>
      <c r="C45" s="21" t="s">
        <v>137</v>
      </c>
      <c r="D45" s="23" t="s">
        <v>408</v>
      </c>
      <c r="E45" s="21">
        <v>32.42</v>
      </c>
      <c r="F45" s="21"/>
      <c r="K45" s="76" t="s">
        <v>434</v>
      </c>
      <c r="L45" s="21"/>
    </row>
    <row r="46" spans="2:12">
      <c r="B46" s="27" t="s">
        <v>463</v>
      </c>
      <c r="C46" s="27" t="s">
        <v>464</v>
      </c>
      <c r="D46" s="30" t="s">
        <v>434</v>
      </c>
      <c r="E46" s="21">
        <v>33.19</v>
      </c>
      <c r="F46" s="21"/>
      <c r="K46" s="76" t="s">
        <v>369</v>
      </c>
      <c r="L46" s="21"/>
    </row>
    <row r="47" spans="2:12">
      <c r="B47" s="24" t="s">
        <v>349</v>
      </c>
      <c r="C47" s="24" t="s">
        <v>92</v>
      </c>
      <c r="D47" s="44" t="s">
        <v>408</v>
      </c>
      <c r="E47" s="21">
        <v>33.229999999999997</v>
      </c>
      <c r="F47" s="21"/>
      <c r="K47" s="76" t="s">
        <v>387</v>
      </c>
      <c r="L47" s="21">
        <v>14</v>
      </c>
    </row>
    <row r="48" spans="2:12">
      <c r="B48" s="27" t="s">
        <v>466</v>
      </c>
      <c r="C48" s="27" t="s">
        <v>467</v>
      </c>
      <c r="D48" s="30" t="s">
        <v>434</v>
      </c>
      <c r="E48" s="21">
        <v>34.1</v>
      </c>
      <c r="F48" s="21"/>
      <c r="L48">
        <f>SUM(L39:L47)</f>
        <v>24</v>
      </c>
    </row>
    <row r="49" spans="2:6">
      <c r="B49" s="24" t="s">
        <v>126</v>
      </c>
      <c r="C49" s="21" t="s">
        <v>137</v>
      </c>
      <c r="D49" s="23" t="s">
        <v>102</v>
      </c>
      <c r="E49" s="21">
        <v>34.17</v>
      </c>
      <c r="F49" s="21"/>
    </row>
    <row r="50" spans="2:6">
      <c r="B50" s="27" t="s">
        <v>468</v>
      </c>
      <c r="C50" s="27" t="s">
        <v>445</v>
      </c>
      <c r="D50" s="30" t="s">
        <v>434</v>
      </c>
      <c r="E50" s="21">
        <v>34.6</v>
      </c>
      <c r="F50" s="21"/>
    </row>
    <row r="51" spans="2:6">
      <c r="B51" s="46" t="s">
        <v>409</v>
      </c>
      <c r="C51" s="24" t="s">
        <v>469</v>
      </c>
      <c r="D51" s="44" t="s">
        <v>408</v>
      </c>
      <c r="E51" s="21">
        <v>35.229999999999997</v>
      </c>
      <c r="F51" s="21"/>
    </row>
    <row r="52" spans="2:6">
      <c r="B52" s="27" t="s">
        <v>452</v>
      </c>
      <c r="C52" s="27" t="s">
        <v>465</v>
      </c>
      <c r="D52" s="30" t="s">
        <v>434</v>
      </c>
      <c r="E52" s="21">
        <v>35.65</v>
      </c>
      <c r="F52" s="21"/>
    </row>
    <row r="53" spans="2:6">
      <c r="B53" s="24" t="s">
        <v>275</v>
      </c>
      <c r="C53" s="24" t="s">
        <v>276</v>
      </c>
      <c r="D53" s="30" t="s">
        <v>221</v>
      </c>
      <c r="E53" s="21">
        <v>38.15</v>
      </c>
      <c r="F53" s="21"/>
    </row>
    <row r="54" spans="2:6">
      <c r="B54" s="46" t="s">
        <v>399</v>
      </c>
      <c r="C54" s="51" t="s">
        <v>407</v>
      </c>
      <c r="D54" s="42" t="s">
        <v>387</v>
      </c>
      <c r="E54" s="21">
        <v>38.24</v>
      </c>
      <c r="F54" s="21"/>
    </row>
    <row r="55" spans="2:6">
      <c r="B55" s="24" t="s">
        <v>116</v>
      </c>
      <c r="C55" s="21" t="s">
        <v>129</v>
      </c>
      <c r="D55" s="23" t="s">
        <v>102</v>
      </c>
      <c r="E55" s="21">
        <v>38.32</v>
      </c>
      <c r="F55" s="21"/>
    </row>
    <row r="56" spans="2:6">
      <c r="B56" s="47" t="s">
        <v>395</v>
      </c>
      <c r="C56" s="47" t="s">
        <v>403</v>
      </c>
      <c r="D56" s="42" t="s">
        <v>387</v>
      </c>
      <c r="E56" s="21">
        <v>39.049999999999997</v>
      </c>
      <c r="F56" s="21"/>
    </row>
    <row r="57" spans="2:6">
      <c r="B57" s="24" t="s">
        <v>274</v>
      </c>
      <c r="C57" s="24" t="s">
        <v>220</v>
      </c>
      <c r="D57" s="30" t="s">
        <v>221</v>
      </c>
      <c r="E57" s="21" t="s">
        <v>419</v>
      </c>
      <c r="F57" s="21"/>
    </row>
    <row r="58" spans="2:6">
      <c r="B58" s="43" t="s">
        <v>296</v>
      </c>
      <c r="C58" s="40" t="s">
        <v>308</v>
      </c>
      <c r="D58" s="41" t="s">
        <v>291</v>
      </c>
      <c r="E58" s="21" t="s">
        <v>419</v>
      </c>
      <c r="F58" s="21"/>
    </row>
    <row r="59" spans="2:6">
      <c r="B59" s="24" t="s">
        <v>296</v>
      </c>
      <c r="C59" s="21" t="s">
        <v>308</v>
      </c>
      <c r="D59" s="23" t="s">
        <v>291</v>
      </c>
      <c r="E59" s="21" t="s">
        <v>371</v>
      </c>
      <c r="F59" s="21"/>
    </row>
    <row r="60" spans="2:6">
      <c r="B60" s="21"/>
      <c r="C60" s="21"/>
      <c r="D60" s="21"/>
      <c r="E60" s="21"/>
      <c r="F60" s="21"/>
    </row>
    <row r="61" spans="2:6">
      <c r="B61" s="21"/>
      <c r="C61" s="21"/>
      <c r="D61" s="21"/>
      <c r="E61" s="21"/>
      <c r="F61" s="21"/>
    </row>
    <row r="62" spans="2:6">
      <c r="B62" s="21"/>
      <c r="C62" s="21"/>
      <c r="D62" s="21"/>
      <c r="E62" s="21"/>
      <c r="F62" s="21"/>
    </row>
  </sheetData>
  <sortState ref="B37:F65">
    <sortCondition ref="E37:E6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B3:K31"/>
  <sheetViews>
    <sheetView topLeftCell="A20" zoomScale="160" zoomScaleNormal="160" zoomScalePageLayoutView="160" workbookViewId="0">
      <selection activeCell="B22" sqref="B22:G24"/>
    </sheetView>
  </sheetViews>
  <sheetFormatPr baseColWidth="10" defaultColWidth="9.1640625" defaultRowHeight="14"/>
  <cols>
    <col min="2" max="2" width="17.33203125" bestFit="1" customWidth="1"/>
    <col min="3" max="3" width="9.6640625" bestFit="1" customWidth="1"/>
  </cols>
  <sheetData>
    <row r="3" spans="2:8">
      <c r="B3" t="s">
        <v>199</v>
      </c>
      <c r="H3">
        <v>18</v>
      </c>
    </row>
    <row r="5" spans="2:8">
      <c r="B5" s="57" t="s">
        <v>139</v>
      </c>
      <c r="E5" s="21" t="s">
        <v>40</v>
      </c>
      <c r="F5" s="21" t="s">
        <v>141</v>
      </c>
    </row>
    <row r="6" spans="2:8">
      <c r="B6" s="24" t="s">
        <v>282</v>
      </c>
      <c r="C6" s="24" t="s">
        <v>283</v>
      </c>
      <c r="D6" s="60" t="s">
        <v>221</v>
      </c>
      <c r="E6" s="21">
        <v>38.67</v>
      </c>
      <c r="F6" s="21"/>
    </row>
    <row r="7" spans="2:8">
      <c r="B7" s="24" t="s">
        <v>351</v>
      </c>
      <c r="C7" s="24" t="s">
        <v>89</v>
      </c>
      <c r="D7" s="70" t="s">
        <v>408</v>
      </c>
      <c r="E7" s="21">
        <v>34.82</v>
      </c>
      <c r="F7" s="21"/>
    </row>
    <row r="8" spans="2:8">
      <c r="B8" s="24" t="s">
        <v>117</v>
      </c>
      <c r="C8" s="21" t="s">
        <v>130</v>
      </c>
      <c r="D8" s="61" t="s">
        <v>102</v>
      </c>
      <c r="E8" s="21">
        <v>36.950000000000003</v>
      </c>
      <c r="F8" s="21"/>
    </row>
    <row r="9" spans="2:8">
      <c r="B9" s="24" t="s">
        <v>277</v>
      </c>
      <c r="C9" s="24" t="s">
        <v>278</v>
      </c>
      <c r="D9" s="60" t="s">
        <v>221</v>
      </c>
      <c r="E9" s="21">
        <v>33.14</v>
      </c>
      <c r="F9" s="21"/>
    </row>
    <row r="10" spans="2:8">
      <c r="B10" s="24" t="s">
        <v>352</v>
      </c>
      <c r="C10" s="24" t="s">
        <v>88</v>
      </c>
      <c r="D10" s="60" t="s">
        <v>408</v>
      </c>
      <c r="E10" s="21">
        <v>35.979999999999997</v>
      </c>
      <c r="F10" s="21"/>
    </row>
    <row r="12" spans="2:8">
      <c r="B12" s="57" t="s">
        <v>140</v>
      </c>
      <c r="E12" s="21" t="s">
        <v>40</v>
      </c>
      <c r="F12" s="21" t="s">
        <v>141</v>
      </c>
    </row>
    <row r="13" spans="2:8">
      <c r="B13" s="24" t="s">
        <v>120</v>
      </c>
      <c r="C13" s="21" t="s">
        <v>132</v>
      </c>
      <c r="D13" s="23" t="s">
        <v>102</v>
      </c>
      <c r="E13" s="21">
        <v>32.29</v>
      </c>
      <c r="F13" s="21"/>
    </row>
    <row r="14" spans="2:8">
      <c r="B14" s="46" t="s">
        <v>392</v>
      </c>
      <c r="C14" s="56" t="s">
        <v>400</v>
      </c>
      <c r="D14" s="42" t="s">
        <v>387</v>
      </c>
      <c r="E14" s="21">
        <v>33.200000000000003</v>
      </c>
      <c r="F14" s="21"/>
    </row>
    <row r="15" spans="2:8">
      <c r="B15" s="24" t="s">
        <v>279</v>
      </c>
      <c r="C15" s="24" t="s">
        <v>254</v>
      </c>
      <c r="D15" s="30" t="s">
        <v>221</v>
      </c>
      <c r="E15" s="21">
        <v>35.409999999999997</v>
      </c>
      <c r="F15" s="21"/>
    </row>
    <row r="16" spans="2:8">
      <c r="B16" s="46" t="s">
        <v>394</v>
      </c>
      <c r="C16" s="47" t="s">
        <v>402</v>
      </c>
      <c r="D16" s="42" t="s">
        <v>387</v>
      </c>
      <c r="E16" s="21">
        <v>40.03</v>
      </c>
      <c r="F16" s="21"/>
    </row>
    <row r="17" spans="2:11">
      <c r="B17" s="24" t="s">
        <v>414</v>
      </c>
      <c r="C17" s="24" t="s">
        <v>473</v>
      </c>
      <c r="D17" s="44" t="s">
        <v>408</v>
      </c>
      <c r="E17" s="21">
        <v>44.68</v>
      </c>
      <c r="F17" s="21"/>
    </row>
    <row r="18" spans="2:11">
      <c r="B18" s="21" t="s">
        <v>22</v>
      </c>
      <c r="C18" s="21" t="s">
        <v>491</v>
      </c>
      <c r="D18" s="23" t="s">
        <v>102</v>
      </c>
      <c r="E18" s="21" t="s">
        <v>371</v>
      </c>
      <c r="F18" s="21"/>
    </row>
    <row r="21" spans="2:11">
      <c r="J21" s="59" t="s">
        <v>408</v>
      </c>
      <c r="K21" s="21">
        <v>4</v>
      </c>
    </row>
    <row r="22" spans="2:11">
      <c r="B22" s="24" t="s">
        <v>120</v>
      </c>
      <c r="C22" s="21" t="s">
        <v>132</v>
      </c>
      <c r="D22" s="23" t="s">
        <v>102</v>
      </c>
      <c r="E22" s="21">
        <v>32.29</v>
      </c>
      <c r="F22" s="21">
        <v>1</v>
      </c>
      <c r="G22" s="101">
        <v>8</v>
      </c>
      <c r="J22" s="59" t="s">
        <v>221</v>
      </c>
      <c r="K22" s="21">
        <v>8</v>
      </c>
    </row>
    <row r="23" spans="2:11">
      <c r="B23" s="24" t="s">
        <v>277</v>
      </c>
      <c r="C23" s="24" t="s">
        <v>278</v>
      </c>
      <c r="D23" s="30" t="s">
        <v>221</v>
      </c>
      <c r="E23" s="21">
        <v>33.14</v>
      </c>
      <c r="F23" s="21">
        <v>2</v>
      </c>
      <c r="G23" s="101">
        <v>6</v>
      </c>
      <c r="J23" s="59" t="s">
        <v>102</v>
      </c>
      <c r="K23" s="21">
        <v>8</v>
      </c>
    </row>
    <row r="24" spans="2:11">
      <c r="B24" s="46" t="s">
        <v>392</v>
      </c>
      <c r="C24" s="56" t="s">
        <v>400</v>
      </c>
      <c r="D24" s="42" t="s">
        <v>387</v>
      </c>
      <c r="E24" s="21">
        <v>33.200000000000003</v>
      </c>
      <c r="F24" s="21">
        <v>3</v>
      </c>
      <c r="G24" s="101">
        <v>4</v>
      </c>
      <c r="J24" s="59" t="s">
        <v>291</v>
      </c>
      <c r="K24" s="21"/>
    </row>
    <row r="25" spans="2:11">
      <c r="B25" s="24" t="s">
        <v>351</v>
      </c>
      <c r="C25" s="24" t="s">
        <v>89</v>
      </c>
      <c r="D25" s="44" t="s">
        <v>408</v>
      </c>
      <c r="E25" s="21">
        <v>34.82</v>
      </c>
      <c r="F25" s="21">
        <v>4</v>
      </c>
      <c r="G25" s="101">
        <v>3</v>
      </c>
      <c r="J25" s="59" t="s">
        <v>312</v>
      </c>
      <c r="K25" s="21"/>
    </row>
    <row r="26" spans="2:11">
      <c r="B26" s="24" t="s">
        <v>279</v>
      </c>
      <c r="C26" s="24" t="s">
        <v>254</v>
      </c>
      <c r="D26" s="30" t="s">
        <v>221</v>
      </c>
      <c r="E26" s="21">
        <v>35.409999999999997</v>
      </c>
      <c r="F26" s="21">
        <v>5</v>
      </c>
      <c r="G26" s="101">
        <v>2</v>
      </c>
      <c r="J26" s="76" t="s">
        <v>179</v>
      </c>
      <c r="K26" s="21"/>
    </row>
    <row r="27" spans="2:11">
      <c r="B27" s="24" t="s">
        <v>352</v>
      </c>
      <c r="C27" s="24" t="s">
        <v>88</v>
      </c>
      <c r="D27" s="30" t="s">
        <v>408</v>
      </c>
      <c r="E27" s="21">
        <v>35.979999999999997</v>
      </c>
      <c r="F27" s="21">
        <v>6</v>
      </c>
      <c r="G27" s="101">
        <v>1</v>
      </c>
      <c r="J27" s="76" t="s">
        <v>434</v>
      </c>
      <c r="K27" s="21"/>
    </row>
    <row r="28" spans="2:11">
      <c r="B28" s="24" t="s">
        <v>117</v>
      </c>
      <c r="C28" s="21" t="s">
        <v>130</v>
      </c>
      <c r="D28" s="23" t="s">
        <v>102</v>
      </c>
      <c r="E28" s="21">
        <v>36.950000000000003</v>
      </c>
      <c r="F28" s="21"/>
      <c r="J28" s="76" t="s">
        <v>369</v>
      </c>
      <c r="K28" s="21"/>
    </row>
    <row r="29" spans="2:11">
      <c r="B29" s="24" t="s">
        <v>282</v>
      </c>
      <c r="C29" s="24" t="s">
        <v>283</v>
      </c>
      <c r="D29" s="30" t="s">
        <v>221</v>
      </c>
      <c r="E29" s="21">
        <v>38.67</v>
      </c>
      <c r="F29" s="21"/>
      <c r="J29" s="76" t="s">
        <v>387</v>
      </c>
      <c r="K29" s="21">
        <v>4</v>
      </c>
    </row>
    <row r="30" spans="2:11">
      <c r="B30" s="24" t="s">
        <v>414</v>
      </c>
      <c r="C30" s="24" t="s">
        <v>473</v>
      </c>
      <c r="D30" s="44" t="s">
        <v>408</v>
      </c>
      <c r="E30" s="21">
        <v>44.68</v>
      </c>
      <c r="F30" s="21"/>
      <c r="K30">
        <f>SUM(K21:K29)</f>
        <v>24</v>
      </c>
    </row>
    <row r="31" spans="2:11">
      <c r="B31" s="46" t="s">
        <v>394</v>
      </c>
      <c r="C31" s="47" t="s">
        <v>402</v>
      </c>
      <c r="D31" s="42" t="s">
        <v>387</v>
      </c>
      <c r="E31" s="21">
        <v>40.03</v>
      </c>
      <c r="F31" s="21"/>
    </row>
  </sheetData>
  <sortState ref="B22:F35">
    <sortCondition ref="E22:E3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C3:L49"/>
  <sheetViews>
    <sheetView topLeftCell="A28" zoomScale="160" zoomScaleNormal="160" zoomScalePageLayoutView="160" workbookViewId="0">
      <selection activeCell="C33" sqref="C33:H35"/>
    </sheetView>
  </sheetViews>
  <sheetFormatPr baseColWidth="10" defaultColWidth="9.1640625" defaultRowHeight="14"/>
  <cols>
    <col min="3" max="3" width="17.6640625" bestFit="1" customWidth="1"/>
    <col min="4" max="4" width="11.5" bestFit="1" customWidth="1"/>
  </cols>
  <sheetData>
    <row r="3" spans="3:10">
      <c r="C3" t="s">
        <v>183</v>
      </c>
    </row>
    <row r="4" spans="3:10">
      <c r="J4">
        <v>19</v>
      </c>
    </row>
    <row r="5" spans="3:10">
      <c r="C5" s="57" t="s">
        <v>139</v>
      </c>
      <c r="F5" s="21" t="s">
        <v>40</v>
      </c>
      <c r="G5" s="21" t="s">
        <v>141</v>
      </c>
    </row>
    <row r="6" spans="3:10">
      <c r="C6" s="24" t="s">
        <v>93</v>
      </c>
      <c r="D6" s="24" t="s">
        <v>103</v>
      </c>
      <c r="E6" s="61" t="s">
        <v>102</v>
      </c>
      <c r="F6" s="21">
        <v>30.68</v>
      </c>
      <c r="G6" s="21"/>
    </row>
    <row r="7" spans="3:10">
      <c r="C7" s="43" t="s">
        <v>288</v>
      </c>
      <c r="D7" s="40" t="s">
        <v>302</v>
      </c>
      <c r="E7" s="64" t="s">
        <v>291</v>
      </c>
      <c r="F7" s="21">
        <v>32.83</v>
      </c>
      <c r="G7" s="21"/>
    </row>
    <row r="8" spans="3:10">
      <c r="C8" s="27" t="s">
        <v>442</v>
      </c>
      <c r="D8" s="27" t="s">
        <v>443</v>
      </c>
      <c r="E8" s="60" t="s">
        <v>434</v>
      </c>
      <c r="F8" s="21">
        <v>28.86</v>
      </c>
      <c r="G8" s="21"/>
    </row>
    <row r="9" spans="3:10">
      <c r="C9" s="24" t="s">
        <v>258</v>
      </c>
      <c r="D9" s="24" t="s">
        <v>259</v>
      </c>
      <c r="E9" s="60" t="s">
        <v>221</v>
      </c>
      <c r="F9" s="21">
        <v>30.2</v>
      </c>
      <c r="G9" s="21"/>
    </row>
    <row r="10" spans="3:10">
      <c r="C10" s="27" t="s">
        <v>345</v>
      </c>
      <c r="D10" s="27" t="s">
        <v>346</v>
      </c>
      <c r="E10" s="60" t="s">
        <v>221</v>
      </c>
      <c r="F10" s="21">
        <v>29.31</v>
      </c>
      <c r="G10" s="21"/>
    </row>
    <row r="11" spans="3:10">
      <c r="C11" s="27" t="s">
        <v>46</v>
      </c>
      <c r="D11" s="27" t="s">
        <v>36</v>
      </c>
      <c r="E11" s="60" t="s">
        <v>408</v>
      </c>
      <c r="F11" s="21">
        <v>27.16</v>
      </c>
      <c r="G11" s="21"/>
    </row>
    <row r="15" spans="3:10">
      <c r="C15" s="57" t="s">
        <v>140</v>
      </c>
      <c r="F15" s="21" t="s">
        <v>40</v>
      </c>
      <c r="G15" s="21" t="s">
        <v>141</v>
      </c>
    </row>
    <row r="16" spans="3:10">
      <c r="C16" s="43" t="s">
        <v>287</v>
      </c>
      <c r="D16" s="40" t="s">
        <v>301</v>
      </c>
      <c r="E16" s="41" t="s">
        <v>291</v>
      </c>
      <c r="F16" s="21">
        <v>33.340000000000003</v>
      </c>
      <c r="G16" s="21"/>
    </row>
    <row r="17" spans="3:7">
      <c r="C17" s="24" t="s">
        <v>446</v>
      </c>
      <c r="D17" s="24" t="s">
        <v>447</v>
      </c>
      <c r="E17" s="30" t="s">
        <v>434</v>
      </c>
      <c r="F17" s="21">
        <v>28.04</v>
      </c>
      <c r="G17" s="21"/>
    </row>
    <row r="18" spans="3:7">
      <c r="C18" s="24" t="s">
        <v>478</v>
      </c>
      <c r="D18" s="21" t="s">
        <v>487</v>
      </c>
      <c r="E18" s="34" t="s">
        <v>408</v>
      </c>
      <c r="F18" s="21">
        <v>27.55</v>
      </c>
      <c r="G18" s="21"/>
    </row>
    <row r="19" spans="3:7">
      <c r="C19" s="33" t="s">
        <v>97</v>
      </c>
      <c r="D19" s="24" t="s">
        <v>107</v>
      </c>
      <c r="E19" s="23" t="s">
        <v>102</v>
      </c>
      <c r="F19" s="21">
        <v>25.46</v>
      </c>
      <c r="G19" s="21"/>
    </row>
    <row r="20" spans="3:7">
      <c r="C20" s="27" t="s">
        <v>448</v>
      </c>
      <c r="D20" s="27" t="s">
        <v>449</v>
      </c>
      <c r="E20" s="30" t="s">
        <v>434</v>
      </c>
      <c r="F20" s="21">
        <v>29.8</v>
      </c>
      <c r="G20" s="21"/>
    </row>
    <row r="21" spans="3:7">
      <c r="C21" s="24" t="s">
        <v>450</v>
      </c>
      <c r="D21" s="24" t="s">
        <v>451</v>
      </c>
      <c r="E21" s="30" t="s">
        <v>434</v>
      </c>
      <c r="F21" s="21">
        <v>27.83</v>
      </c>
      <c r="G21" s="21"/>
    </row>
    <row r="24" spans="3:7">
      <c r="C24" s="57" t="s">
        <v>182</v>
      </c>
      <c r="F24" s="21" t="s">
        <v>40</v>
      </c>
      <c r="G24" s="21" t="s">
        <v>141</v>
      </c>
    </row>
    <row r="25" spans="3:7">
      <c r="C25" s="24" t="s">
        <v>101</v>
      </c>
      <c r="D25" s="24" t="s">
        <v>111</v>
      </c>
      <c r="E25" s="61" t="s">
        <v>102</v>
      </c>
      <c r="F25" s="21">
        <v>27.38</v>
      </c>
      <c r="G25" s="21"/>
    </row>
    <row r="26" spans="3:7">
      <c r="C26" s="24" t="s">
        <v>260</v>
      </c>
      <c r="D26" s="24" t="s">
        <v>261</v>
      </c>
      <c r="E26" s="60" t="s">
        <v>221</v>
      </c>
      <c r="F26" s="21">
        <v>34.06</v>
      </c>
      <c r="G26" s="21"/>
    </row>
    <row r="27" spans="3:7">
      <c r="C27" s="24" t="s">
        <v>444</v>
      </c>
      <c r="D27" s="24" t="s">
        <v>445</v>
      </c>
      <c r="E27" s="30" t="s">
        <v>434</v>
      </c>
      <c r="F27" s="21">
        <v>28.82</v>
      </c>
      <c r="G27" s="21"/>
    </row>
    <row r="28" spans="3:7">
      <c r="C28" s="24" t="s">
        <v>24</v>
      </c>
      <c r="D28" s="24" t="s">
        <v>25</v>
      </c>
      <c r="E28" s="30" t="s">
        <v>387</v>
      </c>
      <c r="F28" s="21">
        <v>26.35</v>
      </c>
      <c r="G28" s="21"/>
    </row>
    <row r="29" spans="3:7">
      <c r="C29" s="24" t="s">
        <v>42</v>
      </c>
      <c r="D29" s="24" t="s">
        <v>47</v>
      </c>
      <c r="E29" s="30" t="s">
        <v>408</v>
      </c>
      <c r="F29" s="21">
        <v>31.4</v>
      </c>
      <c r="G29" s="21"/>
    </row>
    <row r="33" spans="3:12">
      <c r="C33" s="24" t="s">
        <v>97</v>
      </c>
      <c r="D33" s="24" t="s">
        <v>107</v>
      </c>
      <c r="E33" s="23" t="s">
        <v>102</v>
      </c>
      <c r="F33" s="21">
        <v>25.46</v>
      </c>
      <c r="G33" s="21">
        <v>1</v>
      </c>
      <c r="H33" s="101">
        <v>8</v>
      </c>
    </row>
    <row r="34" spans="3:12">
      <c r="C34" s="24" t="s">
        <v>24</v>
      </c>
      <c r="D34" s="24" t="s">
        <v>25</v>
      </c>
      <c r="E34" s="30" t="s">
        <v>387</v>
      </c>
      <c r="F34" s="21">
        <v>26.35</v>
      </c>
      <c r="G34" s="21">
        <v>2</v>
      </c>
      <c r="H34" s="101">
        <v>6</v>
      </c>
      <c r="K34" s="59" t="s">
        <v>408</v>
      </c>
      <c r="L34" s="21">
        <v>6</v>
      </c>
    </row>
    <row r="35" spans="3:12">
      <c r="C35" s="27" t="s">
        <v>46</v>
      </c>
      <c r="D35" s="27" t="s">
        <v>36</v>
      </c>
      <c r="E35" s="30" t="s">
        <v>408</v>
      </c>
      <c r="F35" s="21">
        <v>27.16</v>
      </c>
      <c r="G35" s="21">
        <v>3</v>
      </c>
      <c r="H35" s="101">
        <v>4</v>
      </c>
      <c r="K35" s="59" t="s">
        <v>221</v>
      </c>
      <c r="L35" s="21"/>
    </row>
    <row r="36" spans="3:12">
      <c r="C36" s="24" t="s">
        <v>101</v>
      </c>
      <c r="D36" s="24" t="s">
        <v>111</v>
      </c>
      <c r="E36" s="23" t="s">
        <v>102</v>
      </c>
      <c r="F36" s="21">
        <v>27.38</v>
      </c>
      <c r="G36" s="21">
        <v>4</v>
      </c>
      <c r="H36" s="101">
        <v>3</v>
      </c>
      <c r="K36" s="59" t="s">
        <v>102</v>
      </c>
      <c r="L36" s="21">
        <v>11</v>
      </c>
    </row>
    <row r="37" spans="3:12">
      <c r="C37" s="24" t="s">
        <v>478</v>
      </c>
      <c r="D37" s="21" t="s">
        <v>487</v>
      </c>
      <c r="E37" s="34" t="s">
        <v>408</v>
      </c>
      <c r="F37" s="21">
        <v>27.55</v>
      </c>
      <c r="G37" s="21">
        <v>5</v>
      </c>
      <c r="H37" s="101">
        <v>2</v>
      </c>
      <c r="K37" s="59" t="s">
        <v>291</v>
      </c>
      <c r="L37" s="21"/>
    </row>
    <row r="38" spans="3:12">
      <c r="C38" s="24" t="s">
        <v>450</v>
      </c>
      <c r="D38" s="24" t="s">
        <v>451</v>
      </c>
      <c r="E38" s="30" t="s">
        <v>434</v>
      </c>
      <c r="F38" s="21">
        <v>27.83</v>
      </c>
      <c r="G38" s="21">
        <v>6</v>
      </c>
      <c r="H38" s="101">
        <v>1</v>
      </c>
      <c r="K38" s="59" t="s">
        <v>312</v>
      </c>
      <c r="L38" s="21"/>
    </row>
    <row r="39" spans="3:12">
      <c r="C39" s="24" t="s">
        <v>446</v>
      </c>
      <c r="D39" s="24" t="s">
        <v>447</v>
      </c>
      <c r="E39" s="30" t="s">
        <v>434</v>
      </c>
      <c r="F39" s="21">
        <v>28.04</v>
      </c>
      <c r="G39" s="21"/>
      <c r="K39" s="76" t="s">
        <v>179</v>
      </c>
      <c r="L39" s="21"/>
    </row>
    <row r="40" spans="3:12">
      <c r="C40" s="24" t="s">
        <v>444</v>
      </c>
      <c r="D40" s="24" t="s">
        <v>445</v>
      </c>
      <c r="E40" s="30" t="s">
        <v>434</v>
      </c>
      <c r="F40" s="21">
        <v>28.82</v>
      </c>
      <c r="G40" s="21"/>
      <c r="K40" s="76" t="s">
        <v>434</v>
      </c>
      <c r="L40" s="21">
        <v>1</v>
      </c>
    </row>
    <row r="41" spans="3:12">
      <c r="C41" s="27" t="s">
        <v>442</v>
      </c>
      <c r="D41" s="27" t="s">
        <v>443</v>
      </c>
      <c r="E41" s="30" t="s">
        <v>434</v>
      </c>
      <c r="F41" s="21">
        <v>28.86</v>
      </c>
      <c r="G41" s="21"/>
      <c r="K41" s="76" t="s">
        <v>369</v>
      </c>
      <c r="L41" s="21"/>
    </row>
    <row r="42" spans="3:12">
      <c r="C42" s="27" t="s">
        <v>345</v>
      </c>
      <c r="D42" s="27" t="s">
        <v>346</v>
      </c>
      <c r="E42" s="30" t="s">
        <v>221</v>
      </c>
      <c r="F42" s="21">
        <v>29.31</v>
      </c>
      <c r="G42" s="21"/>
      <c r="K42" s="76" t="s">
        <v>387</v>
      </c>
      <c r="L42" s="21">
        <v>6</v>
      </c>
    </row>
    <row r="43" spans="3:12">
      <c r="C43" s="27" t="s">
        <v>448</v>
      </c>
      <c r="D43" s="27" t="s">
        <v>449</v>
      </c>
      <c r="E43" s="30" t="s">
        <v>434</v>
      </c>
      <c r="F43" s="21">
        <v>29.8</v>
      </c>
      <c r="G43" s="21"/>
      <c r="L43">
        <f>SUM(L34:L42)</f>
        <v>24</v>
      </c>
    </row>
    <row r="44" spans="3:12">
      <c r="C44" s="24" t="s">
        <v>258</v>
      </c>
      <c r="D44" s="24" t="s">
        <v>259</v>
      </c>
      <c r="E44" s="30" t="s">
        <v>221</v>
      </c>
      <c r="F44" s="21">
        <v>30.2</v>
      </c>
      <c r="G44" s="21"/>
    </row>
    <row r="45" spans="3:12">
      <c r="C45" s="24" t="s">
        <v>93</v>
      </c>
      <c r="D45" s="24" t="s">
        <v>103</v>
      </c>
      <c r="E45" s="23" t="s">
        <v>102</v>
      </c>
      <c r="F45" s="21">
        <v>30.68</v>
      </c>
      <c r="G45" s="21"/>
    </row>
    <row r="46" spans="3:12">
      <c r="C46" s="24" t="s">
        <v>42</v>
      </c>
      <c r="D46" s="24" t="s">
        <v>47</v>
      </c>
      <c r="E46" s="30" t="s">
        <v>408</v>
      </c>
      <c r="F46" s="21">
        <v>31.4</v>
      </c>
      <c r="G46" s="21"/>
    </row>
    <row r="47" spans="3:12">
      <c r="C47" s="43" t="s">
        <v>288</v>
      </c>
      <c r="D47" s="40" t="s">
        <v>302</v>
      </c>
      <c r="E47" s="41" t="s">
        <v>291</v>
      </c>
      <c r="F47" s="21">
        <v>32.83</v>
      </c>
      <c r="G47" s="21"/>
    </row>
    <row r="48" spans="3:12">
      <c r="C48" s="43" t="s">
        <v>287</v>
      </c>
      <c r="D48" s="40" t="s">
        <v>301</v>
      </c>
      <c r="E48" s="41" t="s">
        <v>291</v>
      </c>
      <c r="F48" s="21">
        <v>33.340000000000003</v>
      </c>
      <c r="G48" s="21"/>
    </row>
    <row r="49" spans="3:7">
      <c r="C49" s="24" t="s">
        <v>260</v>
      </c>
      <c r="D49" s="24" t="s">
        <v>261</v>
      </c>
      <c r="E49" s="30" t="s">
        <v>221</v>
      </c>
      <c r="F49" s="21">
        <v>34.06</v>
      </c>
      <c r="G49" s="21"/>
    </row>
  </sheetData>
  <sortState ref="C33:G57">
    <sortCondition ref="F33:F57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C1:L43"/>
  <sheetViews>
    <sheetView topLeftCell="A25" zoomScale="145" zoomScaleNormal="145" zoomScalePageLayoutView="145" workbookViewId="0">
      <selection activeCell="C29" sqref="C29:H31"/>
    </sheetView>
  </sheetViews>
  <sheetFormatPr baseColWidth="10" defaultColWidth="9.1640625" defaultRowHeight="14"/>
  <cols>
    <col min="3" max="3" width="20.1640625" bestFit="1" customWidth="1"/>
    <col min="4" max="4" width="11.6640625" bestFit="1" customWidth="1"/>
  </cols>
  <sheetData>
    <row r="1" spans="3:9">
      <c r="I1">
        <v>20</v>
      </c>
    </row>
    <row r="2" spans="3:9">
      <c r="C2" t="s">
        <v>184</v>
      </c>
    </row>
    <row r="4" spans="3:9">
      <c r="C4" s="57" t="s">
        <v>139</v>
      </c>
      <c r="F4" s="21" t="s">
        <v>40</v>
      </c>
      <c r="G4" s="21" t="s">
        <v>141</v>
      </c>
    </row>
    <row r="5" spans="3:9">
      <c r="C5" s="27" t="s">
        <v>266</v>
      </c>
      <c r="D5" s="27" t="s">
        <v>267</v>
      </c>
      <c r="E5" s="60" t="s">
        <v>221</v>
      </c>
      <c r="F5" s="21">
        <v>31.04</v>
      </c>
      <c r="G5" s="21"/>
    </row>
    <row r="6" spans="3:9">
      <c r="C6" s="24" t="s">
        <v>456</v>
      </c>
      <c r="D6" s="24" t="s">
        <v>457</v>
      </c>
      <c r="E6" s="60" t="s">
        <v>434</v>
      </c>
      <c r="F6" s="21">
        <v>30.74</v>
      </c>
      <c r="G6" s="21"/>
    </row>
    <row r="7" spans="3:9">
      <c r="C7" s="24" t="s">
        <v>94</v>
      </c>
      <c r="D7" s="24" t="s">
        <v>104</v>
      </c>
      <c r="E7" s="61" t="s">
        <v>102</v>
      </c>
      <c r="F7" s="21">
        <v>30.51</v>
      </c>
      <c r="G7" s="21"/>
    </row>
    <row r="8" spans="3:9">
      <c r="C8" s="24" t="s">
        <v>481</v>
      </c>
      <c r="D8" s="21" t="s">
        <v>490</v>
      </c>
      <c r="E8" s="63" t="s">
        <v>408</v>
      </c>
      <c r="F8" s="21">
        <v>33.75</v>
      </c>
      <c r="G8" s="21"/>
    </row>
    <row r="9" spans="3:9">
      <c r="C9" s="24" t="s">
        <v>415</v>
      </c>
      <c r="D9" s="21" t="s">
        <v>474</v>
      </c>
      <c r="E9" s="63" t="s">
        <v>408</v>
      </c>
      <c r="F9" s="21">
        <v>30.11</v>
      </c>
      <c r="G9" s="21"/>
    </row>
    <row r="12" spans="3:9">
      <c r="C12" s="57" t="s">
        <v>140</v>
      </c>
      <c r="F12" s="21" t="s">
        <v>40</v>
      </c>
      <c r="G12" s="21" t="s">
        <v>141</v>
      </c>
    </row>
    <row r="13" spans="3:9">
      <c r="C13" s="46" t="s">
        <v>391</v>
      </c>
      <c r="D13" s="47" t="s">
        <v>389</v>
      </c>
      <c r="E13" s="42" t="s">
        <v>387</v>
      </c>
      <c r="F13" s="21">
        <v>32.880000000000003</v>
      </c>
      <c r="G13" s="21"/>
    </row>
    <row r="14" spans="3:9">
      <c r="C14" s="45" t="s">
        <v>459</v>
      </c>
      <c r="D14" s="27" t="s">
        <v>460</v>
      </c>
      <c r="E14" s="30" t="s">
        <v>434</v>
      </c>
      <c r="F14" s="21">
        <v>33.74</v>
      </c>
      <c r="G14" s="21"/>
    </row>
    <row r="15" spans="3:9">
      <c r="C15" s="45" t="s">
        <v>268</v>
      </c>
      <c r="D15" s="27" t="s">
        <v>269</v>
      </c>
      <c r="E15" s="30" t="s">
        <v>221</v>
      </c>
      <c r="F15" s="21">
        <v>31.01</v>
      </c>
      <c r="G15" s="21"/>
    </row>
    <row r="16" spans="3:9">
      <c r="C16" s="24" t="s">
        <v>98</v>
      </c>
      <c r="D16" s="24" t="s">
        <v>108</v>
      </c>
      <c r="E16" s="23" t="s">
        <v>102</v>
      </c>
      <c r="F16" s="21">
        <v>32.68</v>
      </c>
      <c r="G16" s="21"/>
    </row>
    <row r="17" spans="3:12">
      <c r="C17" s="24" t="s">
        <v>482</v>
      </c>
      <c r="D17" s="21" t="s">
        <v>491</v>
      </c>
      <c r="E17" s="34" t="s">
        <v>408</v>
      </c>
      <c r="F17" s="21">
        <v>32.44</v>
      </c>
      <c r="G17" s="21"/>
    </row>
    <row r="19" spans="3:12">
      <c r="C19" s="62"/>
      <c r="D19" s="65"/>
      <c r="E19" s="66"/>
      <c r="F19" s="65"/>
      <c r="G19" s="65"/>
    </row>
    <row r="20" spans="3:12">
      <c r="C20" s="67" t="s">
        <v>182</v>
      </c>
      <c r="F20" s="21" t="s">
        <v>40</v>
      </c>
      <c r="G20" s="21" t="s">
        <v>141</v>
      </c>
    </row>
    <row r="21" spans="3:12">
      <c r="C21" s="24" t="s">
        <v>270</v>
      </c>
      <c r="D21" s="24" t="s">
        <v>254</v>
      </c>
      <c r="E21" s="30" t="s">
        <v>221</v>
      </c>
      <c r="F21" s="21">
        <v>34.159999999999997</v>
      </c>
      <c r="G21" s="21"/>
    </row>
    <row r="22" spans="3:12">
      <c r="C22" s="24" t="s">
        <v>99</v>
      </c>
      <c r="D22" s="24" t="s">
        <v>109</v>
      </c>
      <c r="E22" s="23" t="s">
        <v>102</v>
      </c>
      <c r="F22" s="21">
        <v>30.57</v>
      </c>
      <c r="G22" s="21"/>
    </row>
    <row r="23" spans="3:12">
      <c r="C23" s="24" t="s">
        <v>479</v>
      </c>
      <c r="D23" s="21" t="s">
        <v>488</v>
      </c>
      <c r="E23" s="34" t="s">
        <v>408</v>
      </c>
      <c r="F23" s="21">
        <v>33.93</v>
      </c>
      <c r="G23" s="21"/>
    </row>
    <row r="24" spans="3:12">
      <c r="C24" s="46" t="s">
        <v>388</v>
      </c>
      <c r="D24" s="47" t="s">
        <v>390</v>
      </c>
      <c r="E24" s="42" t="s">
        <v>387</v>
      </c>
      <c r="F24" s="21">
        <v>30.88</v>
      </c>
      <c r="G24" s="21"/>
    </row>
    <row r="25" spans="3:12">
      <c r="C25" s="24" t="s">
        <v>262</v>
      </c>
      <c r="D25" s="24" t="s">
        <v>263</v>
      </c>
      <c r="E25" s="30" t="s">
        <v>221</v>
      </c>
      <c r="F25" s="21">
        <v>35.630000000000003</v>
      </c>
      <c r="G25" s="21"/>
    </row>
    <row r="29" spans="3:12">
      <c r="C29" s="24" t="s">
        <v>415</v>
      </c>
      <c r="D29" s="21" t="s">
        <v>474</v>
      </c>
      <c r="E29" s="34" t="s">
        <v>408</v>
      </c>
      <c r="F29" s="21">
        <v>30.11</v>
      </c>
      <c r="G29" s="21">
        <v>1</v>
      </c>
      <c r="H29" s="101">
        <v>8</v>
      </c>
      <c r="K29" s="59" t="s">
        <v>408</v>
      </c>
      <c r="L29" s="21">
        <v>8</v>
      </c>
    </row>
    <row r="30" spans="3:12">
      <c r="C30" s="24" t="s">
        <v>94</v>
      </c>
      <c r="D30" s="24" t="s">
        <v>104</v>
      </c>
      <c r="E30" s="23" t="s">
        <v>102</v>
      </c>
      <c r="F30" s="21">
        <v>30.51</v>
      </c>
      <c r="G30" s="21">
        <v>2</v>
      </c>
      <c r="H30" s="101">
        <v>6</v>
      </c>
      <c r="K30" s="59" t="s">
        <v>221</v>
      </c>
      <c r="L30" s="21">
        <v>1</v>
      </c>
    </row>
    <row r="31" spans="3:12">
      <c r="C31" s="24" t="s">
        <v>99</v>
      </c>
      <c r="D31" s="24" t="s">
        <v>109</v>
      </c>
      <c r="E31" s="23" t="s">
        <v>102</v>
      </c>
      <c r="F31" s="21">
        <v>30.57</v>
      </c>
      <c r="G31" s="21">
        <v>3</v>
      </c>
      <c r="H31" s="101">
        <v>4</v>
      </c>
      <c r="K31" s="59" t="s">
        <v>102</v>
      </c>
      <c r="L31" s="21">
        <v>10</v>
      </c>
    </row>
    <row r="32" spans="3:12">
      <c r="C32" s="24" t="s">
        <v>456</v>
      </c>
      <c r="D32" s="24" t="s">
        <v>457</v>
      </c>
      <c r="E32" s="30" t="s">
        <v>434</v>
      </c>
      <c r="F32" s="21">
        <v>30.74</v>
      </c>
      <c r="G32" s="21">
        <v>4</v>
      </c>
      <c r="H32" s="101">
        <v>3</v>
      </c>
      <c r="K32" s="59" t="s">
        <v>291</v>
      </c>
      <c r="L32" s="21"/>
    </row>
    <row r="33" spans="3:12">
      <c r="C33" s="46" t="s">
        <v>388</v>
      </c>
      <c r="D33" s="47" t="s">
        <v>390</v>
      </c>
      <c r="E33" s="42" t="s">
        <v>387</v>
      </c>
      <c r="F33" s="21">
        <v>30.88</v>
      </c>
      <c r="G33" s="21">
        <v>5</v>
      </c>
      <c r="H33" s="101">
        <v>2</v>
      </c>
      <c r="K33" s="59" t="s">
        <v>312</v>
      </c>
      <c r="L33" s="21"/>
    </row>
    <row r="34" spans="3:12">
      <c r="C34" s="27" t="s">
        <v>268</v>
      </c>
      <c r="D34" s="27" t="s">
        <v>269</v>
      </c>
      <c r="E34" s="30" t="s">
        <v>221</v>
      </c>
      <c r="F34" s="21">
        <v>31.01</v>
      </c>
      <c r="G34" s="21">
        <v>6</v>
      </c>
      <c r="H34" s="101">
        <v>1</v>
      </c>
      <c r="K34" s="76" t="s">
        <v>179</v>
      </c>
      <c r="L34" s="21"/>
    </row>
    <row r="35" spans="3:12">
      <c r="C35" s="27" t="s">
        <v>266</v>
      </c>
      <c r="D35" s="27" t="s">
        <v>267</v>
      </c>
      <c r="E35" s="30" t="s">
        <v>221</v>
      </c>
      <c r="F35" s="21">
        <v>31.04</v>
      </c>
      <c r="G35" s="21"/>
      <c r="K35" s="76" t="s">
        <v>434</v>
      </c>
      <c r="L35" s="21">
        <v>3</v>
      </c>
    </row>
    <row r="36" spans="3:12">
      <c r="C36" s="24" t="s">
        <v>482</v>
      </c>
      <c r="D36" s="21" t="s">
        <v>491</v>
      </c>
      <c r="E36" s="34" t="s">
        <v>408</v>
      </c>
      <c r="F36" s="21">
        <v>32.44</v>
      </c>
      <c r="G36" s="21"/>
      <c r="K36" s="76" t="s">
        <v>369</v>
      </c>
      <c r="L36" s="21"/>
    </row>
    <row r="37" spans="3:12">
      <c r="C37" s="24" t="s">
        <v>98</v>
      </c>
      <c r="D37" s="24" t="s">
        <v>108</v>
      </c>
      <c r="E37" s="23" t="s">
        <v>102</v>
      </c>
      <c r="F37" s="21">
        <v>32.68</v>
      </c>
      <c r="G37" s="21"/>
      <c r="K37" s="76" t="s">
        <v>387</v>
      </c>
      <c r="L37" s="21">
        <v>2</v>
      </c>
    </row>
    <row r="38" spans="3:12">
      <c r="C38" s="46" t="s">
        <v>391</v>
      </c>
      <c r="D38" s="47" t="s">
        <v>389</v>
      </c>
      <c r="E38" s="42" t="s">
        <v>387</v>
      </c>
      <c r="F38" s="21">
        <v>32.880000000000003</v>
      </c>
      <c r="G38" s="21"/>
      <c r="L38">
        <f>SUM(L29:L37)</f>
        <v>24</v>
      </c>
    </row>
    <row r="39" spans="3:12">
      <c r="C39" s="27" t="s">
        <v>459</v>
      </c>
      <c r="D39" s="27" t="s">
        <v>460</v>
      </c>
      <c r="E39" s="30" t="s">
        <v>434</v>
      </c>
      <c r="F39" s="21">
        <v>33.74</v>
      </c>
      <c r="G39" s="21"/>
    </row>
    <row r="40" spans="3:12">
      <c r="C40" s="24" t="s">
        <v>481</v>
      </c>
      <c r="D40" s="21" t="s">
        <v>490</v>
      </c>
      <c r="E40" s="34" t="s">
        <v>408</v>
      </c>
      <c r="F40" s="21">
        <v>33.75</v>
      </c>
      <c r="G40" s="21"/>
    </row>
    <row r="41" spans="3:12">
      <c r="C41" s="24" t="s">
        <v>479</v>
      </c>
      <c r="D41" s="21" t="s">
        <v>488</v>
      </c>
      <c r="E41" s="34" t="s">
        <v>408</v>
      </c>
      <c r="F41" s="21">
        <v>33.93</v>
      </c>
      <c r="G41" s="21"/>
    </row>
    <row r="42" spans="3:12">
      <c r="C42" s="24" t="s">
        <v>270</v>
      </c>
      <c r="D42" s="24" t="s">
        <v>254</v>
      </c>
      <c r="E42" s="30" t="s">
        <v>221</v>
      </c>
      <c r="F42" s="21">
        <v>34.159999999999997</v>
      </c>
      <c r="G42" s="21"/>
    </row>
    <row r="43" spans="3:12">
      <c r="C43" s="24" t="s">
        <v>262</v>
      </c>
      <c r="D43" s="24" t="s">
        <v>263</v>
      </c>
      <c r="E43" s="30" t="s">
        <v>221</v>
      </c>
      <c r="F43" s="21">
        <v>35.630000000000003</v>
      </c>
      <c r="G43" s="21"/>
    </row>
  </sheetData>
  <sortState ref="C29:G50">
    <sortCondition ref="F29:F50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C1:L32"/>
  <sheetViews>
    <sheetView topLeftCell="A17" zoomScale="145" zoomScaleNormal="145" zoomScalePageLayoutView="145" workbookViewId="0">
      <selection activeCell="C22" sqref="C22:H24"/>
    </sheetView>
  </sheetViews>
  <sheetFormatPr baseColWidth="10" defaultColWidth="9.1640625" defaultRowHeight="14"/>
  <cols>
    <col min="3" max="3" width="16.33203125" bestFit="1" customWidth="1"/>
    <col min="4" max="4" width="15.5" bestFit="1" customWidth="1"/>
  </cols>
  <sheetData>
    <row r="1" spans="3:8">
      <c r="H1">
        <v>21</v>
      </c>
    </row>
    <row r="2" spans="3:8">
      <c r="C2" t="s">
        <v>165</v>
      </c>
    </row>
    <row r="4" spans="3:8">
      <c r="C4" s="57" t="s">
        <v>139</v>
      </c>
      <c r="F4" s="21" t="s">
        <v>40</v>
      </c>
      <c r="G4" s="21" t="s">
        <v>141</v>
      </c>
    </row>
    <row r="5" spans="3:8">
      <c r="C5" s="24" t="s">
        <v>242</v>
      </c>
      <c r="D5" s="24" t="s">
        <v>243</v>
      </c>
      <c r="E5" s="60" t="s">
        <v>221</v>
      </c>
      <c r="F5" s="21">
        <v>1.0323</v>
      </c>
      <c r="G5" s="21"/>
    </row>
    <row r="6" spans="3:8">
      <c r="C6" s="27" t="s">
        <v>432</v>
      </c>
      <c r="D6" s="27" t="s">
        <v>433</v>
      </c>
      <c r="E6" s="60" t="s">
        <v>434</v>
      </c>
      <c r="F6" s="21">
        <v>1.1014999999999999</v>
      </c>
      <c r="G6" s="21"/>
    </row>
    <row r="7" spans="3:8">
      <c r="C7" s="24" t="s">
        <v>496</v>
      </c>
      <c r="D7" s="21" t="s">
        <v>504</v>
      </c>
      <c r="E7" s="61" t="s">
        <v>408</v>
      </c>
      <c r="F7" s="21">
        <v>1.091</v>
      </c>
      <c r="G7" s="21"/>
    </row>
    <row r="8" spans="3:8">
      <c r="C8" s="24" t="s">
        <v>240</v>
      </c>
      <c r="D8" s="24" t="s">
        <v>241</v>
      </c>
      <c r="E8" s="60" t="s">
        <v>221</v>
      </c>
      <c r="F8" s="21">
        <v>1.0438000000000001</v>
      </c>
      <c r="G8" s="21"/>
    </row>
    <row r="9" spans="3:8">
      <c r="C9" s="21" t="s">
        <v>112</v>
      </c>
      <c r="D9" s="21" t="s">
        <v>113</v>
      </c>
      <c r="E9" s="61" t="s">
        <v>102</v>
      </c>
      <c r="F9" s="21">
        <v>1.0088999999999999</v>
      </c>
      <c r="G9" s="21"/>
    </row>
    <row r="12" spans="3:8">
      <c r="C12" s="57" t="s">
        <v>140</v>
      </c>
      <c r="F12" s="21" t="s">
        <v>40</v>
      </c>
      <c r="G12" s="21" t="s">
        <v>141</v>
      </c>
    </row>
    <row r="13" spans="3:8">
      <c r="C13" s="24" t="s">
        <v>435</v>
      </c>
      <c r="D13" s="24" t="s">
        <v>436</v>
      </c>
      <c r="E13" s="60" t="s">
        <v>434</v>
      </c>
      <c r="F13" s="21">
        <v>1.0350999999999999</v>
      </c>
      <c r="G13" s="21"/>
    </row>
    <row r="14" spans="3:8">
      <c r="C14" s="24" t="s">
        <v>435</v>
      </c>
      <c r="D14" s="24" t="s">
        <v>437</v>
      </c>
      <c r="E14" s="60" t="s">
        <v>434</v>
      </c>
      <c r="F14" s="21">
        <v>1.0142</v>
      </c>
      <c r="G14" s="21"/>
    </row>
    <row r="15" spans="3:8">
      <c r="C15" s="24" t="s">
        <v>234</v>
      </c>
      <c r="D15" s="24" t="s">
        <v>235</v>
      </c>
      <c r="E15" s="60" t="s">
        <v>221</v>
      </c>
      <c r="F15" s="21">
        <v>1.0427999999999999</v>
      </c>
      <c r="G15" s="21"/>
    </row>
    <row r="16" spans="3:8">
      <c r="C16" s="24" t="s">
        <v>492</v>
      </c>
      <c r="D16" s="21" t="s">
        <v>501</v>
      </c>
      <c r="E16" s="61" t="s">
        <v>408</v>
      </c>
      <c r="F16" s="21">
        <v>1.1427</v>
      </c>
      <c r="G16" s="21"/>
    </row>
    <row r="17" spans="3:12">
      <c r="C17" s="24" t="s">
        <v>493</v>
      </c>
      <c r="D17" s="21" t="s">
        <v>502</v>
      </c>
      <c r="E17" s="61" t="s">
        <v>408</v>
      </c>
      <c r="F17" s="21">
        <v>1.0463</v>
      </c>
      <c r="G17" s="21"/>
    </row>
    <row r="18" spans="3:12">
      <c r="C18" s="24" t="s">
        <v>477</v>
      </c>
      <c r="D18" s="21" t="s">
        <v>486</v>
      </c>
      <c r="E18" s="61" t="s">
        <v>408</v>
      </c>
      <c r="F18" s="21">
        <v>1.0840000000000001</v>
      </c>
      <c r="G18" s="21"/>
    </row>
    <row r="22" spans="3:12">
      <c r="C22" s="21" t="s">
        <v>112</v>
      </c>
      <c r="D22" s="21" t="s">
        <v>113</v>
      </c>
      <c r="E22" s="23" t="s">
        <v>102</v>
      </c>
      <c r="F22" s="21">
        <v>1.0088999999999999</v>
      </c>
      <c r="G22" s="21">
        <v>1</v>
      </c>
      <c r="H22" s="101">
        <v>8</v>
      </c>
      <c r="K22" s="59" t="s">
        <v>408</v>
      </c>
      <c r="L22" s="21"/>
    </row>
    <row r="23" spans="3:12">
      <c r="C23" s="24" t="s">
        <v>435</v>
      </c>
      <c r="D23" s="24" t="s">
        <v>437</v>
      </c>
      <c r="E23" s="30" t="s">
        <v>434</v>
      </c>
      <c r="F23" s="21">
        <v>1.0142</v>
      </c>
      <c r="G23" s="21">
        <v>2</v>
      </c>
      <c r="H23" s="101">
        <v>6</v>
      </c>
      <c r="K23" s="59" t="s">
        <v>221</v>
      </c>
      <c r="L23" s="21">
        <v>7</v>
      </c>
    </row>
    <row r="24" spans="3:12">
      <c r="C24" s="24" t="s">
        <v>242</v>
      </c>
      <c r="D24" s="24" t="s">
        <v>243</v>
      </c>
      <c r="E24" s="30" t="s">
        <v>221</v>
      </c>
      <c r="F24" s="21">
        <v>1.0323</v>
      </c>
      <c r="G24" s="21">
        <v>3</v>
      </c>
      <c r="H24" s="101">
        <v>4</v>
      </c>
      <c r="K24" s="59" t="s">
        <v>102</v>
      </c>
      <c r="L24" s="21">
        <v>8</v>
      </c>
    </row>
    <row r="25" spans="3:12">
      <c r="C25" s="24" t="s">
        <v>435</v>
      </c>
      <c r="D25" s="24" t="s">
        <v>436</v>
      </c>
      <c r="E25" s="30" t="s">
        <v>434</v>
      </c>
      <c r="F25" s="21">
        <v>1.0350999999999999</v>
      </c>
      <c r="G25" s="21">
        <v>4</v>
      </c>
      <c r="H25" s="101">
        <v>3</v>
      </c>
      <c r="K25" s="59" t="s">
        <v>291</v>
      </c>
      <c r="L25" s="21"/>
    </row>
    <row r="26" spans="3:12">
      <c r="C26" s="24" t="s">
        <v>234</v>
      </c>
      <c r="D26" s="24" t="s">
        <v>235</v>
      </c>
      <c r="E26" s="30" t="s">
        <v>221</v>
      </c>
      <c r="F26" s="21">
        <v>1.0427999999999999</v>
      </c>
      <c r="G26" s="21">
        <v>5</v>
      </c>
      <c r="H26" s="101">
        <v>2</v>
      </c>
      <c r="K26" s="59" t="s">
        <v>312</v>
      </c>
      <c r="L26" s="21"/>
    </row>
    <row r="27" spans="3:12">
      <c r="C27" s="24" t="s">
        <v>240</v>
      </c>
      <c r="D27" s="24" t="s">
        <v>241</v>
      </c>
      <c r="E27" s="30" t="s">
        <v>221</v>
      </c>
      <c r="F27" s="21">
        <v>1.0438000000000001</v>
      </c>
      <c r="G27" s="21">
        <v>6</v>
      </c>
      <c r="H27" s="101">
        <v>1</v>
      </c>
      <c r="K27" s="76" t="s">
        <v>179</v>
      </c>
      <c r="L27" s="21"/>
    </row>
    <row r="28" spans="3:12">
      <c r="C28" s="24" t="s">
        <v>493</v>
      </c>
      <c r="D28" s="21" t="s">
        <v>502</v>
      </c>
      <c r="E28" s="23" t="s">
        <v>408</v>
      </c>
      <c r="F28" s="21">
        <v>1.0463</v>
      </c>
      <c r="G28" s="21"/>
      <c r="K28" s="76" t="s">
        <v>434</v>
      </c>
      <c r="L28" s="21">
        <v>9</v>
      </c>
    </row>
    <row r="29" spans="3:12">
      <c r="C29" s="24" t="s">
        <v>477</v>
      </c>
      <c r="D29" s="21" t="s">
        <v>486</v>
      </c>
      <c r="E29" s="23" t="s">
        <v>408</v>
      </c>
      <c r="F29" s="21">
        <v>1.0840000000000001</v>
      </c>
      <c r="G29" s="21"/>
      <c r="K29" s="76" t="s">
        <v>369</v>
      </c>
      <c r="L29" s="21"/>
    </row>
    <row r="30" spans="3:12">
      <c r="C30" s="24" t="s">
        <v>496</v>
      </c>
      <c r="D30" s="21" t="s">
        <v>504</v>
      </c>
      <c r="E30" s="23" t="s">
        <v>408</v>
      </c>
      <c r="F30" s="21">
        <v>1.091</v>
      </c>
      <c r="G30" s="21"/>
      <c r="K30" s="76" t="s">
        <v>387</v>
      </c>
      <c r="L30" s="21"/>
    </row>
    <row r="31" spans="3:12">
      <c r="C31" s="27" t="s">
        <v>432</v>
      </c>
      <c r="D31" s="27" t="s">
        <v>433</v>
      </c>
      <c r="E31" s="30" t="s">
        <v>434</v>
      </c>
      <c r="F31" s="21">
        <v>1.1014999999999999</v>
      </c>
      <c r="G31" s="21"/>
      <c r="L31">
        <f>SUM(L22:L30)</f>
        <v>24</v>
      </c>
    </row>
    <row r="32" spans="3:12">
      <c r="C32" s="24" t="s">
        <v>492</v>
      </c>
      <c r="D32" s="21" t="s">
        <v>501</v>
      </c>
      <c r="E32" s="23" t="s">
        <v>408</v>
      </c>
      <c r="F32" s="21">
        <v>1.1427</v>
      </c>
      <c r="G32" s="21"/>
    </row>
  </sheetData>
  <sortState ref="C22:G36">
    <sortCondition ref="F22:F36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C1:K15"/>
  <sheetViews>
    <sheetView zoomScale="145" zoomScaleNormal="145" zoomScalePageLayoutView="145" workbookViewId="0">
      <selection activeCell="C5" sqref="C5:H7"/>
    </sheetView>
  </sheetViews>
  <sheetFormatPr baseColWidth="10" defaultColWidth="9.1640625" defaultRowHeight="14"/>
  <cols>
    <col min="3" max="3" width="22.5" bestFit="1" customWidth="1"/>
  </cols>
  <sheetData>
    <row r="1" spans="3:11">
      <c r="H1">
        <v>22</v>
      </c>
    </row>
    <row r="3" spans="3:11">
      <c r="C3" t="s">
        <v>166</v>
      </c>
    </row>
    <row r="4" spans="3:11">
      <c r="F4" s="21" t="s">
        <v>40</v>
      </c>
      <c r="G4" s="21" t="s">
        <v>141</v>
      </c>
    </row>
    <row r="5" spans="3:11">
      <c r="C5" s="24" t="s">
        <v>329</v>
      </c>
      <c r="D5" s="24" t="s">
        <v>330</v>
      </c>
      <c r="E5" s="60" t="s">
        <v>312</v>
      </c>
      <c r="F5" s="21">
        <v>1.1284000000000001</v>
      </c>
      <c r="G5" s="21">
        <v>1</v>
      </c>
      <c r="H5" s="101">
        <v>8</v>
      </c>
    </row>
    <row r="6" spans="3:11">
      <c r="C6" s="24" t="s">
        <v>246</v>
      </c>
      <c r="D6" s="24" t="s">
        <v>247</v>
      </c>
      <c r="E6" s="60" t="s">
        <v>221</v>
      </c>
      <c r="F6" s="21">
        <v>1.1357999999999999</v>
      </c>
      <c r="G6" s="21">
        <v>2</v>
      </c>
      <c r="H6" s="101">
        <v>6</v>
      </c>
      <c r="J6" s="59" t="s">
        <v>408</v>
      </c>
      <c r="K6" s="21">
        <v>4</v>
      </c>
    </row>
    <row r="7" spans="3:11">
      <c r="C7" s="24" t="s">
        <v>409</v>
      </c>
      <c r="D7" s="24" t="s">
        <v>505</v>
      </c>
      <c r="E7" s="60" t="s">
        <v>408</v>
      </c>
      <c r="F7" s="21">
        <v>1.1815</v>
      </c>
      <c r="G7" s="21">
        <v>3</v>
      </c>
      <c r="H7" s="101">
        <v>4</v>
      </c>
      <c r="J7" s="59" t="s">
        <v>221</v>
      </c>
      <c r="K7" s="21">
        <v>9</v>
      </c>
    </row>
    <row r="8" spans="3:11">
      <c r="C8" s="24" t="s">
        <v>244</v>
      </c>
      <c r="D8" s="24" t="s">
        <v>245</v>
      </c>
      <c r="E8" s="60" t="s">
        <v>221</v>
      </c>
      <c r="F8" s="21">
        <v>1.3072999999999999</v>
      </c>
      <c r="G8" s="21">
        <v>4</v>
      </c>
      <c r="H8" s="101">
        <v>3</v>
      </c>
      <c r="J8" s="59" t="s">
        <v>102</v>
      </c>
      <c r="K8" s="21"/>
    </row>
    <row r="9" spans="3:11">
      <c r="C9" s="24" t="s">
        <v>500</v>
      </c>
      <c r="D9" s="21" t="s">
        <v>202</v>
      </c>
      <c r="E9" s="61" t="s">
        <v>408</v>
      </c>
      <c r="F9" s="21" t="s">
        <v>419</v>
      </c>
      <c r="G9" s="21"/>
      <c r="J9" s="59" t="s">
        <v>291</v>
      </c>
      <c r="K9" s="21"/>
    </row>
    <row r="10" spans="3:11">
      <c r="C10" s="24"/>
      <c r="D10" s="21"/>
      <c r="E10" s="61"/>
      <c r="F10" s="21"/>
      <c r="G10" s="21"/>
      <c r="J10" s="59" t="s">
        <v>312</v>
      </c>
      <c r="K10" s="21">
        <v>8</v>
      </c>
    </row>
    <row r="11" spans="3:11">
      <c r="J11" s="76" t="s">
        <v>179</v>
      </c>
      <c r="K11" s="21"/>
    </row>
    <row r="12" spans="3:11">
      <c r="J12" s="76" t="s">
        <v>434</v>
      </c>
      <c r="K12" s="21"/>
    </row>
    <row r="13" spans="3:11">
      <c r="J13" s="76" t="s">
        <v>369</v>
      </c>
      <c r="K13" s="21"/>
    </row>
    <row r="14" spans="3:11">
      <c r="J14" s="76" t="s">
        <v>387</v>
      </c>
      <c r="K14" s="21"/>
    </row>
    <row r="15" spans="3:11">
      <c r="K15">
        <f>SUM(K6:K14)</f>
        <v>21</v>
      </c>
    </row>
  </sheetData>
  <sortState ref="C5:G10">
    <sortCondition ref="F5:F10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1" tint="0.499984740745262"/>
  </sheetPr>
  <dimension ref="A1:D177"/>
  <sheetViews>
    <sheetView topLeftCell="A115" workbookViewId="0">
      <selection activeCell="A137" sqref="A137:D137"/>
    </sheetView>
  </sheetViews>
  <sheetFormatPr baseColWidth="10" defaultColWidth="9.1640625" defaultRowHeight="14"/>
  <cols>
    <col min="1" max="1" width="22.5" style="65" bestFit="1" customWidth="1"/>
    <col min="2" max="2" width="15.5" style="65" bestFit="1" customWidth="1"/>
    <col min="3" max="16384" width="9.1640625" style="65"/>
  </cols>
  <sheetData>
    <row r="1" spans="1:4">
      <c r="A1" s="26" t="s">
        <v>353</v>
      </c>
      <c r="B1" s="20" t="s">
        <v>354</v>
      </c>
      <c r="C1" s="22" t="s">
        <v>355</v>
      </c>
      <c r="D1" s="22" t="s">
        <v>334</v>
      </c>
    </row>
    <row r="2" spans="1:4">
      <c r="A2" s="24" t="s">
        <v>242</v>
      </c>
      <c r="B2" s="24" t="s">
        <v>243</v>
      </c>
      <c r="C2" s="30" t="s">
        <v>221</v>
      </c>
      <c r="D2" s="30" t="s">
        <v>336</v>
      </c>
    </row>
    <row r="3" spans="1:4">
      <c r="A3" s="43" t="s">
        <v>286</v>
      </c>
      <c r="B3" s="40" t="s">
        <v>300</v>
      </c>
      <c r="C3" s="41" t="s">
        <v>291</v>
      </c>
      <c r="D3" s="30" t="s">
        <v>338</v>
      </c>
    </row>
    <row r="4" spans="1:4">
      <c r="A4" s="43" t="s">
        <v>289</v>
      </c>
      <c r="B4" s="40" t="s">
        <v>303</v>
      </c>
      <c r="C4" s="41" t="s">
        <v>291</v>
      </c>
      <c r="D4" s="30" t="s">
        <v>338</v>
      </c>
    </row>
    <row r="5" spans="1:4">
      <c r="A5" s="27" t="s">
        <v>310</v>
      </c>
      <c r="B5" s="27" t="s">
        <v>311</v>
      </c>
      <c r="C5" s="30" t="s">
        <v>312</v>
      </c>
      <c r="D5" s="30" t="s">
        <v>333</v>
      </c>
    </row>
    <row r="6" spans="1:4">
      <c r="A6" s="24" t="s">
        <v>206</v>
      </c>
      <c r="B6" s="21" t="s">
        <v>213</v>
      </c>
      <c r="C6" s="23" t="s">
        <v>408</v>
      </c>
      <c r="D6" s="30" t="s">
        <v>333</v>
      </c>
    </row>
    <row r="7" spans="1:4">
      <c r="A7" s="24" t="s">
        <v>93</v>
      </c>
      <c r="B7" s="24" t="s">
        <v>103</v>
      </c>
      <c r="C7" s="23" t="s">
        <v>102</v>
      </c>
      <c r="D7" s="42" t="s">
        <v>338</v>
      </c>
    </row>
    <row r="8" spans="1:4">
      <c r="A8" s="24" t="s">
        <v>274</v>
      </c>
      <c r="B8" s="24" t="s">
        <v>220</v>
      </c>
      <c r="C8" s="30" t="s">
        <v>221</v>
      </c>
      <c r="D8" s="42" t="s">
        <v>340</v>
      </c>
    </row>
    <row r="9" spans="1:4">
      <c r="A9" s="24" t="s">
        <v>327</v>
      </c>
      <c r="B9" s="24" t="s">
        <v>328</v>
      </c>
      <c r="C9" s="30" t="s">
        <v>312</v>
      </c>
      <c r="D9" s="30" t="s">
        <v>333</v>
      </c>
    </row>
    <row r="10" spans="1:4">
      <c r="A10" s="24" t="s">
        <v>114</v>
      </c>
      <c r="B10" s="21" t="s">
        <v>127</v>
      </c>
      <c r="C10" s="23" t="s">
        <v>102</v>
      </c>
      <c r="D10" s="42" t="s">
        <v>340</v>
      </c>
    </row>
    <row r="11" spans="1:4">
      <c r="A11" s="24" t="s">
        <v>115</v>
      </c>
      <c r="B11" s="21" t="s">
        <v>128</v>
      </c>
      <c r="C11" s="23" t="s">
        <v>102</v>
      </c>
      <c r="D11" s="42" t="s">
        <v>340</v>
      </c>
    </row>
    <row r="12" spans="1:4">
      <c r="A12" s="27" t="s">
        <v>266</v>
      </c>
      <c r="B12" s="27" t="s">
        <v>267</v>
      </c>
      <c r="C12" s="30" t="s">
        <v>221</v>
      </c>
      <c r="D12" s="30" t="s">
        <v>338</v>
      </c>
    </row>
    <row r="13" spans="1:4">
      <c r="A13" s="27" t="s">
        <v>432</v>
      </c>
      <c r="B13" s="27" t="s">
        <v>433</v>
      </c>
      <c r="C13" s="30" t="s">
        <v>434</v>
      </c>
      <c r="D13" s="30" t="s">
        <v>336</v>
      </c>
    </row>
    <row r="14" spans="1:4">
      <c r="A14" s="24" t="s">
        <v>475</v>
      </c>
      <c r="B14" s="21" t="s">
        <v>483</v>
      </c>
      <c r="C14" s="34" t="s">
        <v>408</v>
      </c>
      <c r="D14" s="42" t="s">
        <v>338</v>
      </c>
    </row>
    <row r="15" spans="1:4">
      <c r="A15" s="24" t="s">
        <v>475</v>
      </c>
      <c r="B15" s="21" t="s">
        <v>485</v>
      </c>
      <c r="C15" s="34" t="s">
        <v>408</v>
      </c>
      <c r="D15" s="42" t="s">
        <v>338</v>
      </c>
    </row>
    <row r="16" spans="1:4">
      <c r="A16" s="24" t="s">
        <v>323</v>
      </c>
      <c r="B16" s="24" t="s">
        <v>324</v>
      </c>
      <c r="C16" s="30" t="s">
        <v>312</v>
      </c>
      <c r="D16" s="30" t="s">
        <v>333</v>
      </c>
    </row>
    <row r="17" spans="1:4">
      <c r="A17" s="24" t="s">
        <v>116</v>
      </c>
      <c r="B17" s="21" t="s">
        <v>129</v>
      </c>
      <c r="C17" s="23" t="s">
        <v>102</v>
      </c>
      <c r="D17" s="42" t="s">
        <v>340</v>
      </c>
    </row>
    <row r="18" spans="1:4">
      <c r="A18" s="24" t="s">
        <v>20</v>
      </c>
      <c r="B18" s="21" t="s">
        <v>491</v>
      </c>
      <c r="C18" s="23" t="s">
        <v>102</v>
      </c>
      <c r="D18" s="42" t="s">
        <v>340</v>
      </c>
    </row>
    <row r="19" spans="1:4">
      <c r="A19" s="24" t="s">
        <v>20</v>
      </c>
      <c r="B19" s="21" t="s">
        <v>23</v>
      </c>
      <c r="C19" s="23" t="s">
        <v>102</v>
      </c>
      <c r="D19" s="42" t="s">
        <v>340</v>
      </c>
    </row>
    <row r="20" spans="1:4">
      <c r="A20" s="27" t="s">
        <v>438</v>
      </c>
      <c r="B20" s="27" t="s">
        <v>439</v>
      </c>
      <c r="C20" s="30" t="s">
        <v>434</v>
      </c>
      <c r="D20" s="30" t="s">
        <v>336</v>
      </c>
    </row>
    <row r="21" spans="1:4">
      <c r="A21" s="24" t="s">
        <v>319</v>
      </c>
      <c r="B21" s="24" t="s">
        <v>320</v>
      </c>
      <c r="C21" s="30" t="s">
        <v>312</v>
      </c>
      <c r="D21" s="30" t="s">
        <v>333</v>
      </c>
    </row>
    <row r="22" spans="1:4" ht="15.75">
      <c r="A22" s="36" t="s">
        <v>16</v>
      </c>
      <c r="B22" s="36" t="s">
        <v>17</v>
      </c>
      <c r="C22" s="30" t="s">
        <v>312</v>
      </c>
      <c r="D22" s="30" t="s">
        <v>333</v>
      </c>
    </row>
    <row r="23" spans="1:4">
      <c r="A23" s="43" t="s">
        <v>297</v>
      </c>
      <c r="B23" s="52" t="s">
        <v>309</v>
      </c>
      <c r="C23" s="41" t="s">
        <v>291</v>
      </c>
      <c r="D23" s="42" t="s">
        <v>340</v>
      </c>
    </row>
    <row r="24" spans="1:4">
      <c r="A24" s="43" t="s">
        <v>288</v>
      </c>
      <c r="B24" s="40" t="s">
        <v>302</v>
      </c>
      <c r="C24" s="41" t="s">
        <v>291</v>
      </c>
      <c r="D24" s="30" t="s">
        <v>338</v>
      </c>
    </row>
    <row r="25" spans="1:4">
      <c r="A25" s="24" t="s">
        <v>480</v>
      </c>
      <c r="B25" s="21" t="s">
        <v>489</v>
      </c>
      <c r="C25" s="34" t="s">
        <v>408</v>
      </c>
      <c r="D25" s="42" t="s">
        <v>338</v>
      </c>
    </row>
    <row r="26" spans="1:4">
      <c r="A26" s="24" t="s">
        <v>477</v>
      </c>
      <c r="B26" s="21" t="s">
        <v>486</v>
      </c>
      <c r="C26" s="34" t="s">
        <v>408</v>
      </c>
      <c r="D26" s="42" t="s">
        <v>338</v>
      </c>
    </row>
    <row r="27" spans="1:4">
      <c r="A27" s="24" t="s">
        <v>227</v>
      </c>
      <c r="B27" s="24" t="s">
        <v>228</v>
      </c>
      <c r="C27" s="30" t="s">
        <v>221</v>
      </c>
      <c r="D27" s="30" t="s">
        <v>333</v>
      </c>
    </row>
    <row r="28" spans="1:4">
      <c r="A28" s="27" t="s">
        <v>227</v>
      </c>
      <c r="B28" s="27" t="s">
        <v>229</v>
      </c>
      <c r="C28" s="30" t="s">
        <v>221</v>
      </c>
      <c r="D28" s="30" t="s">
        <v>333</v>
      </c>
    </row>
    <row r="29" spans="1:4">
      <c r="A29" s="24" t="s">
        <v>252</v>
      </c>
      <c r="B29" s="24" t="s">
        <v>253</v>
      </c>
      <c r="C29" s="30" t="s">
        <v>221</v>
      </c>
      <c r="D29" s="30" t="s">
        <v>336</v>
      </c>
    </row>
    <row r="30" spans="1:4">
      <c r="A30" s="24" t="s">
        <v>282</v>
      </c>
      <c r="B30" s="24" t="s">
        <v>283</v>
      </c>
      <c r="C30" s="30" t="s">
        <v>221</v>
      </c>
      <c r="D30" s="42" t="s">
        <v>340</v>
      </c>
    </row>
    <row r="31" spans="1:4">
      <c r="A31" s="24" t="s">
        <v>341</v>
      </c>
      <c r="B31" s="24" t="s">
        <v>342</v>
      </c>
      <c r="C31" s="30" t="s">
        <v>221</v>
      </c>
      <c r="D31" s="30" t="s">
        <v>333</v>
      </c>
    </row>
    <row r="32" spans="1:4">
      <c r="A32" s="24" t="s">
        <v>456</v>
      </c>
      <c r="B32" s="24" t="s">
        <v>457</v>
      </c>
      <c r="C32" s="30" t="s">
        <v>434</v>
      </c>
      <c r="D32" s="30" t="s">
        <v>338</v>
      </c>
    </row>
    <row r="33" spans="1:4">
      <c r="A33" s="27" t="s">
        <v>456</v>
      </c>
      <c r="B33" s="27" t="s">
        <v>458</v>
      </c>
      <c r="C33" s="30" t="s">
        <v>434</v>
      </c>
      <c r="D33" s="30" t="s">
        <v>338</v>
      </c>
    </row>
    <row r="34" spans="1:4">
      <c r="A34" s="43" t="s">
        <v>296</v>
      </c>
      <c r="B34" s="40" t="s">
        <v>308</v>
      </c>
      <c r="C34" s="41" t="s">
        <v>291</v>
      </c>
      <c r="D34" s="42" t="s">
        <v>340</v>
      </c>
    </row>
    <row r="35" spans="1:4">
      <c r="A35" s="24" t="s">
        <v>94</v>
      </c>
      <c r="B35" s="24" t="s">
        <v>104</v>
      </c>
      <c r="C35" s="23" t="s">
        <v>102</v>
      </c>
      <c r="D35" s="42" t="s">
        <v>338</v>
      </c>
    </row>
    <row r="36" spans="1:4">
      <c r="A36" s="24" t="s">
        <v>94</v>
      </c>
      <c r="B36" s="21" t="s">
        <v>423</v>
      </c>
      <c r="C36" s="23" t="s">
        <v>102</v>
      </c>
      <c r="D36" s="42" t="s">
        <v>340</v>
      </c>
    </row>
    <row r="37" spans="1:4">
      <c r="A37" s="24" t="s">
        <v>496</v>
      </c>
      <c r="B37" s="21" t="s">
        <v>504</v>
      </c>
      <c r="C37" s="23" t="s">
        <v>408</v>
      </c>
      <c r="D37" s="30" t="s">
        <v>336</v>
      </c>
    </row>
    <row r="38" spans="1:4">
      <c r="A38" s="24" t="s">
        <v>315</v>
      </c>
      <c r="B38" s="24" t="s">
        <v>316</v>
      </c>
      <c r="C38" s="30" t="s">
        <v>312</v>
      </c>
      <c r="D38" s="30" t="s">
        <v>333</v>
      </c>
    </row>
    <row r="39" spans="1:4">
      <c r="A39" s="27" t="s">
        <v>442</v>
      </c>
      <c r="B39" s="27" t="s">
        <v>443</v>
      </c>
      <c r="C39" s="30" t="s">
        <v>434</v>
      </c>
      <c r="D39" s="30" t="s">
        <v>338</v>
      </c>
    </row>
    <row r="40" spans="1:4">
      <c r="A40" s="24" t="s">
        <v>493</v>
      </c>
      <c r="B40" s="21" t="s">
        <v>502</v>
      </c>
      <c r="C40" s="23" t="s">
        <v>408</v>
      </c>
      <c r="D40" s="30" t="s">
        <v>336</v>
      </c>
    </row>
    <row r="41" spans="1:4">
      <c r="A41" s="24" t="s">
        <v>248</v>
      </c>
      <c r="B41" s="24" t="s">
        <v>249</v>
      </c>
      <c r="C41" s="30" t="s">
        <v>221</v>
      </c>
      <c r="D41" s="30" t="s">
        <v>336</v>
      </c>
    </row>
    <row r="42" spans="1:4">
      <c r="A42" s="24" t="s">
        <v>351</v>
      </c>
      <c r="B42" s="24" t="s">
        <v>89</v>
      </c>
      <c r="C42" s="44" t="s">
        <v>408</v>
      </c>
      <c r="D42" s="42" t="s">
        <v>340</v>
      </c>
    </row>
    <row r="43" spans="1:4">
      <c r="A43" s="24" t="s">
        <v>424</v>
      </c>
      <c r="B43" s="24" t="s">
        <v>425</v>
      </c>
      <c r="C43" s="30" t="s">
        <v>418</v>
      </c>
      <c r="D43" s="42" t="s">
        <v>338</v>
      </c>
    </row>
    <row r="44" spans="1:4">
      <c r="A44" s="24" t="s">
        <v>409</v>
      </c>
      <c r="B44" s="21" t="s">
        <v>505</v>
      </c>
      <c r="C44" s="23" t="s">
        <v>408</v>
      </c>
      <c r="D44" s="30" t="s">
        <v>336</v>
      </c>
    </row>
    <row r="45" spans="1:4">
      <c r="A45" s="46" t="s">
        <v>409</v>
      </c>
      <c r="B45" s="24" t="s">
        <v>469</v>
      </c>
      <c r="C45" s="44" t="s">
        <v>408</v>
      </c>
      <c r="D45" s="42" t="s">
        <v>340</v>
      </c>
    </row>
    <row r="46" spans="1:4">
      <c r="A46" s="27" t="s">
        <v>428</v>
      </c>
      <c r="B46" s="27" t="s">
        <v>429</v>
      </c>
      <c r="C46" s="30" t="s">
        <v>418</v>
      </c>
      <c r="D46" s="42" t="s">
        <v>340</v>
      </c>
    </row>
    <row r="47" spans="1:4">
      <c r="A47" s="24" t="s">
        <v>117</v>
      </c>
      <c r="B47" s="21" t="s">
        <v>130</v>
      </c>
      <c r="C47" s="23" t="s">
        <v>102</v>
      </c>
      <c r="D47" s="42" t="s">
        <v>340</v>
      </c>
    </row>
    <row r="48" spans="1:4">
      <c r="A48" s="24" t="s">
        <v>250</v>
      </c>
      <c r="B48" s="24" t="s">
        <v>251</v>
      </c>
      <c r="C48" s="30" t="s">
        <v>221</v>
      </c>
      <c r="D48" s="30" t="s">
        <v>336</v>
      </c>
    </row>
    <row r="49" spans="1:4">
      <c r="A49" s="27" t="s">
        <v>343</v>
      </c>
      <c r="B49" s="27" t="s">
        <v>344</v>
      </c>
      <c r="C49" s="30" t="s">
        <v>221</v>
      </c>
      <c r="D49" s="30" t="s">
        <v>333</v>
      </c>
    </row>
    <row r="50" spans="1:4">
      <c r="A50" s="43" t="s">
        <v>293</v>
      </c>
      <c r="B50" s="40" t="s">
        <v>305</v>
      </c>
      <c r="C50" s="41" t="s">
        <v>291</v>
      </c>
      <c r="D50" s="42" t="s">
        <v>340</v>
      </c>
    </row>
    <row r="51" spans="1:4">
      <c r="A51" s="46" t="s">
        <v>399</v>
      </c>
      <c r="B51" s="51" t="s">
        <v>407</v>
      </c>
      <c r="C51" s="42" t="s">
        <v>387</v>
      </c>
      <c r="D51" s="42" t="s">
        <v>340</v>
      </c>
    </row>
    <row r="52" spans="1:4">
      <c r="A52" s="27" t="s">
        <v>230</v>
      </c>
      <c r="B52" s="27" t="s">
        <v>231</v>
      </c>
      <c r="C52" s="30" t="s">
        <v>221</v>
      </c>
      <c r="D52" s="30" t="s">
        <v>333</v>
      </c>
    </row>
    <row r="53" spans="1:4">
      <c r="A53" s="24" t="s">
        <v>258</v>
      </c>
      <c r="B53" s="24" t="s">
        <v>259</v>
      </c>
      <c r="C53" s="30" t="s">
        <v>221</v>
      </c>
      <c r="D53" s="30" t="s">
        <v>338</v>
      </c>
    </row>
    <row r="54" spans="1:4">
      <c r="A54" s="24" t="s">
        <v>240</v>
      </c>
      <c r="B54" s="24" t="s">
        <v>241</v>
      </c>
      <c r="C54" s="30" t="s">
        <v>221</v>
      </c>
      <c r="D54" s="30" t="s">
        <v>336</v>
      </c>
    </row>
    <row r="55" spans="1:4">
      <c r="A55" s="24" t="s">
        <v>347</v>
      </c>
      <c r="B55" s="24" t="s">
        <v>348</v>
      </c>
      <c r="C55" s="23" t="s">
        <v>408</v>
      </c>
      <c r="D55" s="23" t="s">
        <v>333</v>
      </c>
    </row>
    <row r="56" spans="1:4">
      <c r="A56" s="27" t="s">
        <v>416</v>
      </c>
      <c r="B56" s="25" t="s">
        <v>417</v>
      </c>
      <c r="C56" s="30" t="s">
        <v>418</v>
      </c>
      <c r="D56" s="23" t="s">
        <v>336</v>
      </c>
    </row>
    <row r="57" spans="1:4">
      <c r="A57" s="53" t="s">
        <v>397</v>
      </c>
      <c r="B57" s="54" t="s">
        <v>405</v>
      </c>
      <c r="C57" s="42" t="s">
        <v>387</v>
      </c>
      <c r="D57" s="42" t="s">
        <v>340</v>
      </c>
    </row>
    <row r="58" spans="1:4">
      <c r="A58" s="24" t="s">
        <v>413</v>
      </c>
      <c r="B58" s="24" t="s">
        <v>472</v>
      </c>
      <c r="C58" s="44" t="s">
        <v>408</v>
      </c>
      <c r="D58" s="42" t="s">
        <v>340</v>
      </c>
    </row>
    <row r="59" spans="1:4">
      <c r="A59" s="24" t="s">
        <v>203</v>
      </c>
      <c r="B59" s="24" t="s">
        <v>210</v>
      </c>
      <c r="C59" s="23" t="s">
        <v>408</v>
      </c>
      <c r="D59" s="30" t="s">
        <v>333</v>
      </c>
    </row>
    <row r="60" spans="1:4">
      <c r="A60" s="24" t="s">
        <v>454</v>
      </c>
      <c r="B60" s="24" t="s">
        <v>455</v>
      </c>
      <c r="C60" s="30" t="s">
        <v>434</v>
      </c>
      <c r="D60" s="30" t="s">
        <v>338</v>
      </c>
    </row>
    <row r="61" spans="1:4">
      <c r="A61" s="24" t="s">
        <v>277</v>
      </c>
      <c r="B61" s="24" t="s">
        <v>278</v>
      </c>
      <c r="C61" s="30" t="s">
        <v>221</v>
      </c>
      <c r="D61" s="42" t="s">
        <v>340</v>
      </c>
    </row>
    <row r="62" spans="1:4">
      <c r="A62" s="24" t="s">
        <v>426</v>
      </c>
      <c r="B62" s="24" t="s">
        <v>427</v>
      </c>
      <c r="C62" s="30" t="s">
        <v>418</v>
      </c>
      <c r="D62" s="42" t="s">
        <v>338</v>
      </c>
    </row>
    <row r="63" spans="1:4">
      <c r="A63" s="72" t="s">
        <v>112</v>
      </c>
      <c r="B63" s="72" t="s">
        <v>113</v>
      </c>
      <c r="C63" s="23" t="s">
        <v>102</v>
      </c>
      <c r="D63" s="23" t="s">
        <v>336</v>
      </c>
    </row>
    <row r="64" spans="1:4">
      <c r="A64" s="24" t="s">
        <v>481</v>
      </c>
      <c r="B64" s="21" t="s">
        <v>490</v>
      </c>
      <c r="C64" s="34" t="s">
        <v>408</v>
      </c>
      <c r="D64" s="42" t="s">
        <v>338</v>
      </c>
    </row>
    <row r="65" spans="1:4">
      <c r="A65" s="24" t="s">
        <v>349</v>
      </c>
      <c r="B65" s="24" t="s">
        <v>92</v>
      </c>
      <c r="C65" s="44" t="s">
        <v>408</v>
      </c>
      <c r="D65" s="42" t="s">
        <v>340</v>
      </c>
    </row>
    <row r="66" spans="1:4">
      <c r="A66" s="27" t="s">
        <v>345</v>
      </c>
      <c r="B66" s="27" t="s">
        <v>346</v>
      </c>
      <c r="C66" s="30" t="s">
        <v>221</v>
      </c>
      <c r="D66" s="30" t="s">
        <v>338</v>
      </c>
    </row>
    <row r="67" spans="1:4">
      <c r="A67" s="24" t="s">
        <v>95</v>
      </c>
      <c r="B67" s="24" t="s">
        <v>105</v>
      </c>
      <c r="C67" s="23" t="s">
        <v>102</v>
      </c>
      <c r="D67" s="42" t="s">
        <v>338</v>
      </c>
    </row>
    <row r="68" spans="1:4">
      <c r="A68" s="33" t="s">
        <v>280</v>
      </c>
      <c r="B68" s="24" t="s">
        <v>281</v>
      </c>
      <c r="C68" s="30" t="s">
        <v>221</v>
      </c>
      <c r="D68" s="42" t="s">
        <v>340</v>
      </c>
    </row>
    <row r="69" spans="1:4">
      <c r="A69" s="33" t="s">
        <v>415</v>
      </c>
      <c r="B69" s="21" t="s">
        <v>474</v>
      </c>
      <c r="C69" s="34" t="s">
        <v>408</v>
      </c>
      <c r="D69" s="42" t="s">
        <v>338</v>
      </c>
    </row>
    <row r="70" spans="1:4">
      <c r="A70" s="24" t="s">
        <v>101</v>
      </c>
      <c r="B70" s="24" t="s">
        <v>111</v>
      </c>
      <c r="C70" s="23" t="s">
        <v>102</v>
      </c>
      <c r="D70" s="42" t="s">
        <v>338</v>
      </c>
    </row>
    <row r="71" spans="1:4">
      <c r="A71" s="24" t="s">
        <v>325</v>
      </c>
      <c r="B71" s="24" t="s">
        <v>326</v>
      </c>
      <c r="C71" s="30" t="s">
        <v>312</v>
      </c>
      <c r="D71" s="30" t="s">
        <v>333</v>
      </c>
    </row>
    <row r="72" spans="1:4">
      <c r="A72" s="24" t="s">
        <v>275</v>
      </c>
      <c r="B72" s="24" t="s">
        <v>276</v>
      </c>
      <c r="C72" s="30" t="s">
        <v>221</v>
      </c>
      <c r="D72" s="42" t="s">
        <v>340</v>
      </c>
    </row>
    <row r="73" spans="1:4">
      <c r="A73" s="33" t="s">
        <v>380</v>
      </c>
      <c r="B73" s="21" t="s">
        <v>381</v>
      </c>
      <c r="C73" s="23" t="s">
        <v>369</v>
      </c>
      <c r="D73" s="30" t="s">
        <v>333</v>
      </c>
    </row>
    <row r="74" spans="1:4">
      <c r="A74" s="46" t="s">
        <v>391</v>
      </c>
      <c r="B74" s="47" t="s">
        <v>389</v>
      </c>
      <c r="C74" s="42" t="s">
        <v>387</v>
      </c>
      <c r="D74" s="42" t="s">
        <v>338</v>
      </c>
    </row>
    <row r="75" spans="1:4">
      <c r="A75" s="27" t="s">
        <v>459</v>
      </c>
      <c r="B75" s="27" t="s">
        <v>460</v>
      </c>
      <c r="C75" s="30" t="s">
        <v>434</v>
      </c>
      <c r="D75" s="30" t="s">
        <v>338</v>
      </c>
    </row>
    <row r="76" spans="1:4">
      <c r="A76" s="27" t="s">
        <v>468</v>
      </c>
      <c r="B76" s="27" t="s">
        <v>445</v>
      </c>
      <c r="C76" s="30" t="s">
        <v>434</v>
      </c>
      <c r="D76" s="42" t="s">
        <v>340</v>
      </c>
    </row>
    <row r="77" spans="1:4">
      <c r="A77" s="27" t="s">
        <v>422</v>
      </c>
      <c r="B77" s="27" t="s">
        <v>423</v>
      </c>
      <c r="C77" s="30" t="s">
        <v>418</v>
      </c>
      <c r="D77" s="42" t="s">
        <v>338</v>
      </c>
    </row>
    <row r="78" spans="1:4">
      <c r="A78" s="24" t="s">
        <v>420</v>
      </c>
      <c r="B78" s="21" t="s">
        <v>421</v>
      </c>
      <c r="C78" s="23" t="s">
        <v>418</v>
      </c>
      <c r="D78" s="23" t="s">
        <v>336</v>
      </c>
    </row>
    <row r="79" spans="1:4">
      <c r="A79" s="24" t="s">
        <v>208</v>
      </c>
      <c r="B79" s="21" t="s">
        <v>217</v>
      </c>
      <c r="C79" s="23" t="s">
        <v>408</v>
      </c>
      <c r="D79" s="23" t="s">
        <v>333</v>
      </c>
    </row>
    <row r="80" spans="1:4">
      <c r="A80" s="24" t="s">
        <v>96</v>
      </c>
      <c r="B80" s="24" t="s">
        <v>106</v>
      </c>
      <c r="C80" s="23" t="s">
        <v>102</v>
      </c>
      <c r="D80" s="42" t="s">
        <v>338</v>
      </c>
    </row>
    <row r="81" spans="1:4">
      <c r="A81" s="24" t="s">
        <v>244</v>
      </c>
      <c r="B81" s="24" t="s">
        <v>245</v>
      </c>
      <c r="C81" s="30" t="s">
        <v>221</v>
      </c>
      <c r="D81" s="30" t="s">
        <v>336</v>
      </c>
    </row>
    <row r="82" spans="1:4">
      <c r="A82" s="33" t="s">
        <v>260</v>
      </c>
      <c r="B82" s="24" t="s">
        <v>261</v>
      </c>
      <c r="C82" s="30" t="s">
        <v>221</v>
      </c>
      <c r="D82" s="30" t="s">
        <v>338</v>
      </c>
    </row>
    <row r="83" spans="1:4">
      <c r="A83" s="27" t="s">
        <v>385</v>
      </c>
      <c r="B83" s="25" t="s">
        <v>386</v>
      </c>
      <c r="C83" s="30" t="s">
        <v>369</v>
      </c>
      <c r="D83" s="30" t="s">
        <v>333</v>
      </c>
    </row>
    <row r="84" spans="1:4">
      <c r="A84" s="27" t="s">
        <v>376</v>
      </c>
      <c r="B84" s="25" t="s">
        <v>377</v>
      </c>
      <c r="C84" s="30" t="s">
        <v>369</v>
      </c>
      <c r="D84" s="30" t="s">
        <v>333</v>
      </c>
    </row>
    <row r="85" spans="1:4">
      <c r="A85" s="24" t="s">
        <v>272</v>
      </c>
      <c r="B85" s="24" t="s">
        <v>273</v>
      </c>
      <c r="C85" s="30" t="s">
        <v>221</v>
      </c>
      <c r="D85" s="42" t="s">
        <v>340</v>
      </c>
    </row>
    <row r="86" spans="1:4">
      <c r="A86" s="24" t="s">
        <v>232</v>
      </c>
      <c r="B86" s="24" t="s">
        <v>233</v>
      </c>
      <c r="C86" s="30" t="s">
        <v>221</v>
      </c>
      <c r="D86" s="30" t="s">
        <v>333</v>
      </c>
    </row>
    <row r="87" spans="1:4">
      <c r="A87" s="47" t="s">
        <v>396</v>
      </c>
      <c r="B87" s="47" t="s">
        <v>404</v>
      </c>
      <c r="C87" s="42" t="s">
        <v>387</v>
      </c>
      <c r="D87" s="42" t="s">
        <v>340</v>
      </c>
    </row>
    <row r="88" spans="1:4">
      <c r="A88" s="43" t="s">
        <v>287</v>
      </c>
      <c r="B88" s="40" t="s">
        <v>301</v>
      </c>
      <c r="C88" s="41" t="s">
        <v>291</v>
      </c>
      <c r="D88" s="30" t="s">
        <v>338</v>
      </c>
    </row>
    <row r="89" spans="1:4">
      <c r="A89" s="24" t="s">
        <v>446</v>
      </c>
      <c r="B89" s="24" t="s">
        <v>447</v>
      </c>
      <c r="C89" s="30" t="s">
        <v>434</v>
      </c>
      <c r="D89" s="30" t="s">
        <v>338</v>
      </c>
    </row>
    <row r="90" spans="1:4">
      <c r="A90" s="24" t="s">
        <v>209</v>
      </c>
      <c r="B90" s="21" t="s">
        <v>218</v>
      </c>
      <c r="C90" s="23" t="s">
        <v>408</v>
      </c>
      <c r="D90" s="23" t="s">
        <v>333</v>
      </c>
    </row>
    <row r="91" spans="1:4">
      <c r="A91" s="27" t="s">
        <v>255</v>
      </c>
      <c r="B91" s="27" t="s">
        <v>256</v>
      </c>
      <c r="C91" s="30" t="s">
        <v>221</v>
      </c>
      <c r="D91" s="30" t="s">
        <v>338</v>
      </c>
    </row>
    <row r="92" spans="1:4">
      <c r="A92" s="33" t="s">
        <v>440</v>
      </c>
      <c r="B92" s="24" t="s">
        <v>441</v>
      </c>
      <c r="C92" s="30" t="s">
        <v>434</v>
      </c>
      <c r="D92" s="30" t="s">
        <v>336</v>
      </c>
    </row>
    <row r="93" spans="1:4">
      <c r="A93" s="27" t="s">
        <v>207</v>
      </c>
      <c r="B93" s="27" t="s">
        <v>215</v>
      </c>
      <c r="C93" s="23" t="s">
        <v>408</v>
      </c>
      <c r="D93" s="23" t="s">
        <v>333</v>
      </c>
    </row>
    <row r="94" spans="1:4">
      <c r="A94" s="24" t="s">
        <v>478</v>
      </c>
      <c r="B94" s="21" t="s">
        <v>487</v>
      </c>
      <c r="C94" s="34" t="s">
        <v>408</v>
      </c>
      <c r="D94" s="42" t="s">
        <v>338</v>
      </c>
    </row>
    <row r="95" spans="1:4">
      <c r="A95" s="24" t="s">
        <v>118</v>
      </c>
      <c r="B95" s="21" t="s">
        <v>503</v>
      </c>
      <c r="C95" s="23" t="s">
        <v>102</v>
      </c>
      <c r="D95" s="42" t="s">
        <v>340</v>
      </c>
    </row>
    <row r="96" spans="1:4">
      <c r="A96" s="24" t="s">
        <v>430</v>
      </c>
      <c r="B96" s="24" t="s">
        <v>431</v>
      </c>
      <c r="C96" s="30" t="s">
        <v>418</v>
      </c>
      <c r="D96" s="42" t="s">
        <v>340</v>
      </c>
    </row>
    <row r="97" spans="1:4">
      <c r="A97" s="27" t="s">
        <v>268</v>
      </c>
      <c r="B97" s="27" t="s">
        <v>269</v>
      </c>
      <c r="C97" s="30" t="s">
        <v>221</v>
      </c>
      <c r="D97" s="30" t="s">
        <v>338</v>
      </c>
    </row>
    <row r="98" spans="1:4">
      <c r="A98" s="24" t="s">
        <v>264</v>
      </c>
      <c r="B98" s="24" t="s">
        <v>265</v>
      </c>
      <c r="C98" s="30" t="s">
        <v>221</v>
      </c>
      <c r="D98" s="30" t="s">
        <v>338</v>
      </c>
    </row>
    <row r="99" spans="1:4">
      <c r="A99" s="24" t="s">
        <v>264</v>
      </c>
      <c r="B99" s="24" t="s">
        <v>271</v>
      </c>
      <c r="C99" s="30" t="s">
        <v>221</v>
      </c>
      <c r="D99" s="42" t="s">
        <v>340</v>
      </c>
    </row>
    <row r="100" spans="1:4">
      <c r="A100" s="33" t="s">
        <v>97</v>
      </c>
      <c r="B100" s="24" t="s">
        <v>107</v>
      </c>
      <c r="C100" s="23" t="s">
        <v>102</v>
      </c>
      <c r="D100" s="42" t="s">
        <v>338</v>
      </c>
    </row>
    <row r="101" spans="1:4">
      <c r="A101" s="24" t="s">
        <v>382</v>
      </c>
      <c r="B101" s="21" t="s">
        <v>383</v>
      </c>
      <c r="C101" s="23" t="s">
        <v>369</v>
      </c>
      <c r="D101" s="30" t="s">
        <v>333</v>
      </c>
    </row>
    <row r="102" spans="1:4">
      <c r="A102" s="33" t="s">
        <v>374</v>
      </c>
      <c r="B102" s="21" t="s">
        <v>375</v>
      </c>
      <c r="C102" s="23" t="s">
        <v>369</v>
      </c>
      <c r="D102" s="30" t="s">
        <v>333</v>
      </c>
    </row>
    <row r="103" spans="1:4">
      <c r="A103" s="46" t="s">
        <v>410</v>
      </c>
      <c r="B103" s="51" t="s">
        <v>470</v>
      </c>
      <c r="C103" s="44" t="s">
        <v>408</v>
      </c>
      <c r="D103" s="42" t="s">
        <v>340</v>
      </c>
    </row>
    <row r="104" spans="1:4">
      <c r="A104" s="24" t="s">
        <v>452</v>
      </c>
      <c r="B104" s="24" t="s">
        <v>453</v>
      </c>
      <c r="C104" s="30" t="s">
        <v>434</v>
      </c>
      <c r="D104" s="30" t="s">
        <v>338</v>
      </c>
    </row>
    <row r="105" spans="1:4">
      <c r="A105" s="27" t="s">
        <v>452</v>
      </c>
      <c r="B105" s="27" t="s">
        <v>465</v>
      </c>
      <c r="C105" s="30" t="s">
        <v>434</v>
      </c>
      <c r="D105" s="42" t="s">
        <v>340</v>
      </c>
    </row>
    <row r="106" spans="1:4">
      <c r="A106" s="24" t="s">
        <v>238</v>
      </c>
      <c r="B106" s="24" t="s">
        <v>239</v>
      </c>
      <c r="C106" s="30" t="s">
        <v>221</v>
      </c>
      <c r="D106" s="30" t="s">
        <v>336</v>
      </c>
    </row>
    <row r="107" spans="1:4">
      <c r="A107" s="39" t="s">
        <v>284</v>
      </c>
      <c r="B107" s="40" t="s">
        <v>298</v>
      </c>
      <c r="C107" s="41" t="s">
        <v>291</v>
      </c>
      <c r="D107" s="30" t="s">
        <v>338</v>
      </c>
    </row>
    <row r="108" spans="1:4">
      <c r="A108" s="24" t="s">
        <v>98</v>
      </c>
      <c r="B108" s="24" t="s">
        <v>108</v>
      </c>
      <c r="C108" s="23" t="s">
        <v>102</v>
      </c>
      <c r="D108" s="42" t="s">
        <v>338</v>
      </c>
    </row>
    <row r="109" spans="1:4">
      <c r="A109" s="27" t="s">
        <v>448</v>
      </c>
      <c r="B109" s="27" t="s">
        <v>449</v>
      </c>
      <c r="C109" s="30" t="s">
        <v>434</v>
      </c>
      <c r="D109" s="30" t="s">
        <v>338</v>
      </c>
    </row>
    <row r="110" spans="1:4">
      <c r="A110" s="24" t="s">
        <v>119</v>
      </c>
      <c r="B110" s="21" t="s">
        <v>131</v>
      </c>
      <c r="C110" s="23" t="s">
        <v>102</v>
      </c>
      <c r="D110" s="42" t="s">
        <v>340</v>
      </c>
    </row>
    <row r="111" spans="1:4">
      <c r="A111" s="27" t="s">
        <v>463</v>
      </c>
      <c r="B111" s="27" t="s">
        <v>464</v>
      </c>
      <c r="C111" s="30" t="s">
        <v>434</v>
      </c>
      <c r="D111" s="42" t="s">
        <v>340</v>
      </c>
    </row>
    <row r="112" spans="1:4">
      <c r="A112" s="24" t="s">
        <v>378</v>
      </c>
      <c r="B112" s="21" t="s">
        <v>379</v>
      </c>
      <c r="C112" s="23" t="s">
        <v>369</v>
      </c>
      <c r="D112" s="30" t="s">
        <v>333</v>
      </c>
    </row>
    <row r="113" spans="1:4">
      <c r="A113" s="27" t="s">
        <v>367</v>
      </c>
      <c r="B113" s="25" t="s">
        <v>368</v>
      </c>
      <c r="C113" s="30" t="s">
        <v>369</v>
      </c>
      <c r="D113" s="30" t="s">
        <v>333</v>
      </c>
    </row>
    <row r="114" spans="1:4">
      <c r="A114" s="27" t="s">
        <v>204</v>
      </c>
      <c r="B114" s="25" t="s">
        <v>211</v>
      </c>
      <c r="C114" s="23" t="s">
        <v>408</v>
      </c>
      <c r="D114" s="30" t="s">
        <v>333</v>
      </c>
    </row>
    <row r="115" spans="1:4">
      <c r="A115" s="24" t="s">
        <v>120</v>
      </c>
      <c r="B115" s="21" t="s">
        <v>132</v>
      </c>
      <c r="C115" s="23" t="s">
        <v>102</v>
      </c>
      <c r="D115" s="42" t="s">
        <v>340</v>
      </c>
    </row>
    <row r="116" spans="1:4">
      <c r="A116" s="24" t="s">
        <v>121</v>
      </c>
      <c r="B116" s="21" t="s">
        <v>133</v>
      </c>
      <c r="C116" s="23" t="s">
        <v>102</v>
      </c>
      <c r="D116" s="42" t="s">
        <v>340</v>
      </c>
    </row>
    <row r="117" spans="1:4">
      <c r="A117" s="24" t="s">
        <v>224</v>
      </c>
      <c r="B117" s="24" t="s">
        <v>257</v>
      </c>
      <c r="C117" s="30" t="s">
        <v>221</v>
      </c>
      <c r="D117" s="30" t="s">
        <v>338</v>
      </c>
    </row>
    <row r="118" spans="1:4">
      <c r="A118" s="24" t="s">
        <v>492</v>
      </c>
      <c r="B118" s="21" t="s">
        <v>501</v>
      </c>
      <c r="C118" s="23" t="s">
        <v>408</v>
      </c>
      <c r="D118" s="30" t="s">
        <v>336</v>
      </c>
    </row>
    <row r="119" spans="1:4">
      <c r="A119" s="24" t="s">
        <v>492</v>
      </c>
      <c r="B119" s="24" t="s">
        <v>91</v>
      </c>
      <c r="C119" s="44" t="s">
        <v>408</v>
      </c>
      <c r="D119" s="42" t="s">
        <v>340</v>
      </c>
    </row>
    <row r="120" spans="1:4">
      <c r="A120" s="47" t="s">
        <v>395</v>
      </c>
      <c r="B120" s="47" t="s">
        <v>403</v>
      </c>
      <c r="C120" s="42" t="s">
        <v>387</v>
      </c>
      <c r="D120" s="42" t="s">
        <v>340</v>
      </c>
    </row>
    <row r="121" spans="1:4">
      <c r="A121" s="33" t="s">
        <v>450</v>
      </c>
      <c r="B121" s="24" t="s">
        <v>451</v>
      </c>
      <c r="C121" s="30" t="s">
        <v>434</v>
      </c>
      <c r="D121" s="30" t="s">
        <v>338</v>
      </c>
    </row>
    <row r="122" spans="1:4">
      <c r="A122" s="71" t="s">
        <v>392</v>
      </c>
      <c r="B122" s="56" t="s">
        <v>400</v>
      </c>
      <c r="C122" s="42" t="s">
        <v>387</v>
      </c>
      <c r="D122" s="42" t="s">
        <v>340</v>
      </c>
    </row>
    <row r="123" spans="1:4">
      <c r="A123" s="46" t="s">
        <v>398</v>
      </c>
      <c r="B123" s="24" t="s">
        <v>406</v>
      </c>
      <c r="C123" s="42" t="s">
        <v>387</v>
      </c>
      <c r="D123" s="42" t="s">
        <v>340</v>
      </c>
    </row>
    <row r="124" spans="1:4">
      <c r="A124" s="24" t="s">
        <v>435</v>
      </c>
      <c r="B124" s="24" t="s">
        <v>436</v>
      </c>
      <c r="C124" s="30" t="s">
        <v>434</v>
      </c>
      <c r="D124" s="30" t="s">
        <v>336</v>
      </c>
    </row>
    <row r="125" spans="1:4">
      <c r="A125" s="24" t="s">
        <v>435</v>
      </c>
      <c r="B125" s="24" t="s">
        <v>437</v>
      </c>
      <c r="C125" s="30" t="s">
        <v>434</v>
      </c>
      <c r="D125" s="30" t="s">
        <v>336</v>
      </c>
    </row>
    <row r="126" spans="1:4">
      <c r="A126" s="24" t="s">
        <v>412</v>
      </c>
      <c r="B126" s="24" t="s">
        <v>471</v>
      </c>
      <c r="C126" s="44" t="s">
        <v>408</v>
      </c>
      <c r="D126" s="42" t="s">
        <v>340</v>
      </c>
    </row>
    <row r="127" spans="1:4">
      <c r="A127" s="27" t="s">
        <v>219</v>
      </c>
      <c r="B127" s="27" t="s">
        <v>220</v>
      </c>
      <c r="C127" s="30" t="s">
        <v>221</v>
      </c>
      <c r="D127" s="30" t="s">
        <v>333</v>
      </c>
    </row>
    <row r="128" spans="1:4">
      <c r="A128" s="24" t="s">
        <v>205</v>
      </c>
      <c r="B128" s="21" t="s">
        <v>212</v>
      </c>
      <c r="C128" s="23" t="s">
        <v>408</v>
      </c>
      <c r="D128" s="30" t="s">
        <v>333</v>
      </c>
    </row>
    <row r="129" spans="1:4">
      <c r="A129" s="24" t="s">
        <v>482</v>
      </c>
      <c r="B129" s="21" t="s">
        <v>491</v>
      </c>
      <c r="C129" s="34" t="s">
        <v>408</v>
      </c>
      <c r="D129" s="42" t="s">
        <v>338</v>
      </c>
    </row>
    <row r="130" spans="1:4">
      <c r="A130" s="24" t="s">
        <v>225</v>
      </c>
      <c r="B130" s="24" t="s">
        <v>226</v>
      </c>
      <c r="C130" s="30" t="s">
        <v>221</v>
      </c>
      <c r="D130" s="30" t="s">
        <v>333</v>
      </c>
    </row>
    <row r="131" spans="1:4">
      <c r="A131" s="27" t="s">
        <v>313</v>
      </c>
      <c r="B131" s="27" t="s">
        <v>314</v>
      </c>
      <c r="C131" s="30" t="s">
        <v>312</v>
      </c>
      <c r="D131" s="30" t="s">
        <v>333</v>
      </c>
    </row>
    <row r="132" spans="1:4">
      <c r="A132" s="24" t="s">
        <v>13</v>
      </c>
      <c r="B132" s="21" t="s">
        <v>14</v>
      </c>
      <c r="C132" s="34" t="s">
        <v>102</v>
      </c>
      <c r="D132" s="42" t="s">
        <v>338</v>
      </c>
    </row>
    <row r="133" spans="1:4">
      <c r="A133" s="24" t="s">
        <v>9</v>
      </c>
      <c r="B133" s="24" t="s">
        <v>10</v>
      </c>
      <c r="C133" s="23" t="s">
        <v>102</v>
      </c>
      <c r="D133" s="42" t="s">
        <v>338</v>
      </c>
    </row>
    <row r="134" spans="1:4">
      <c r="A134" s="24" t="s">
        <v>279</v>
      </c>
      <c r="B134" s="24" t="s">
        <v>254</v>
      </c>
      <c r="C134" s="30" t="s">
        <v>221</v>
      </c>
      <c r="D134" s="42" t="s">
        <v>340</v>
      </c>
    </row>
    <row r="135" spans="1:4">
      <c r="A135" s="24" t="s">
        <v>329</v>
      </c>
      <c r="B135" s="24" t="s">
        <v>330</v>
      </c>
      <c r="C135" s="30" t="s">
        <v>312</v>
      </c>
      <c r="D135" s="30" t="s">
        <v>336</v>
      </c>
    </row>
    <row r="136" spans="1:4">
      <c r="A136" s="27" t="s">
        <v>461</v>
      </c>
      <c r="B136" s="27" t="s">
        <v>462</v>
      </c>
      <c r="C136" s="30" t="s">
        <v>434</v>
      </c>
      <c r="D136" s="42" t="s">
        <v>340</v>
      </c>
    </row>
    <row r="137" spans="1:4">
      <c r="A137" s="27" t="s">
        <v>24</v>
      </c>
      <c r="B137" s="27" t="s">
        <v>25</v>
      </c>
      <c r="C137" s="30" t="s">
        <v>387</v>
      </c>
      <c r="D137" s="42" t="s">
        <v>338</v>
      </c>
    </row>
    <row r="138" spans="1:4">
      <c r="A138" s="24" t="s">
        <v>495</v>
      </c>
      <c r="B138" s="21" t="s">
        <v>503</v>
      </c>
      <c r="C138" s="23" t="s">
        <v>408</v>
      </c>
      <c r="D138" s="30" t="s">
        <v>336</v>
      </c>
    </row>
    <row r="139" spans="1:4">
      <c r="A139" s="24" t="s">
        <v>352</v>
      </c>
      <c r="B139" s="24" t="s">
        <v>88</v>
      </c>
      <c r="C139" s="44" t="s">
        <v>408</v>
      </c>
      <c r="D139" s="42" t="s">
        <v>340</v>
      </c>
    </row>
    <row r="140" spans="1:4">
      <c r="A140" s="43" t="s">
        <v>294</v>
      </c>
      <c r="B140" s="40" t="s">
        <v>306</v>
      </c>
      <c r="C140" s="41" t="s">
        <v>291</v>
      </c>
      <c r="D140" s="42" t="s">
        <v>340</v>
      </c>
    </row>
    <row r="141" spans="1:4">
      <c r="A141" s="24" t="s">
        <v>444</v>
      </c>
      <c r="B141" s="24" t="s">
        <v>445</v>
      </c>
      <c r="C141" s="30" t="s">
        <v>434</v>
      </c>
      <c r="D141" s="30" t="s">
        <v>338</v>
      </c>
    </row>
    <row r="142" spans="1:4">
      <c r="A142" s="43" t="s">
        <v>290</v>
      </c>
      <c r="B142" s="40" t="s">
        <v>214</v>
      </c>
      <c r="C142" s="41" t="s">
        <v>291</v>
      </c>
      <c r="D142" s="30" t="s">
        <v>338</v>
      </c>
    </row>
    <row r="143" spans="1:4">
      <c r="A143" s="24" t="s">
        <v>270</v>
      </c>
      <c r="B143" s="24" t="s">
        <v>254</v>
      </c>
      <c r="C143" s="30" t="s">
        <v>221</v>
      </c>
      <c r="D143" s="30" t="s">
        <v>338</v>
      </c>
    </row>
    <row r="144" spans="1:4">
      <c r="A144" s="24" t="s">
        <v>99</v>
      </c>
      <c r="B144" s="24" t="s">
        <v>109</v>
      </c>
      <c r="C144" s="23" t="s">
        <v>102</v>
      </c>
      <c r="D144" s="42" t="s">
        <v>338</v>
      </c>
    </row>
    <row r="145" spans="1:4">
      <c r="A145" s="24" t="s">
        <v>497</v>
      </c>
      <c r="B145" s="21" t="s">
        <v>214</v>
      </c>
      <c r="C145" s="23" t="s">
        <v>408</v>
      </c>
      <c r="D145" s="30" t="s">
        <v>333</v>
      </c>
    </row>
    <row r="146" spans="1:4">
      <c r="A146" s="24" t="s">
        <v>497</v>
      </c>
      <c r="B146" s="21" t="s">
        <v>506</v>
      </c>
      <c r="C146" s="23" t="s">
        <v>408</v>
      </c>
      <c r="D146" s="30" t="s">
        <v>336</v>
      </c>
    </row>
    <row r="147" spans="1:4">
      <c r="A147" s="24" t="s">
        <v>498</v>
      </c>
      <c r="B147" s="21" t="s">
        <v>507</v>
      </c>
      <c r="C147" s="23" t="s">
        <v>408</v>
      </c>
      <c r="D147" s="30" t="s">
        <v>336</v>
      </c>
    </row>
    <row r="148" spans="1:4">
      <c r="A148" s="24" t="s">
        <v>479</v>
      </c>
      <c r="B148" s="21" t="s">
        <v>488</v>
      </c>
      <c r="C148" s="34" t="s">
        <v>408</v>
      </c>
      <c r="D148" s="42" t="s">
        <v>338</v>
      </c>
    </row>
    <row r="149" spans="1:4">
      <c r="A149" s="46" t="s">
        <v>393</v>
      </c>
      <c r="B149" s="47" t="s">
        <v>401</v>
      </c>
      <c r="C149" s="42" t="s">
        <v>387</v>
      </c>
      <c r="D149" s="42" t="s">
        <v>340</v>
      </c>
    </row>
    <row r="150" spans="1:4">
      <c r="A150" s="43" t="s">
        <v>295</v>
      </c>
      <c r="B150" s="40" t="s">
        <v>307</v>
      </c>
      <c r="C150" s="41" t="s">
        <v>291</v>
      </c>
      <c r="D150" s="42" t="s">
        <v>340</v>
      </c>
    </row>
    <row r="151" spans="1:4">
      <c r="A151" s="27" t="s">
        <v>321</v>
      </c>
      <c r="B151" s="27" t="s">
        <v>322</v>
      </c>
      <c r="C151" s="30" t="s">
        <v>312</v>
      </c>
      <c r="D151" s="30" t="s">
        <v>333</v>
      </c>
    </row>
    <row r="152" spans="1:4">
      <c r="A152" s="43" t="s">
        <v>292</v>
      </c>
      <c r="B152" s="40" t="s">
        <v>304</v>
      </c>
      <c r="C152" s="41" t="s">
        <v>291</v>
      </c>
      <c r="D152" s="42" t="s">
        <v>340</v>
      </c>
    </row>
    <row r="153" spans="1:4">
      <c r="A153" s="46" t="s">
        <v>394</v>
      </c>
      <c r="B153" s="47" t="s">
        <v>402</v>
      </c>
      <c r="C153" s="42" t="s">
        <v>387</v>
      </c>
      <c r="D153" s="42" t="s">
        <v>340</v>
      </c>
    </row>
    <row r="154" spans="1:4">
      <c r="A154" s="24" t="s">
        <v>494</v>
      </c>
      <c r="B154" s="21" t="s">
        <v>423</v>
      </c>
      <c r="C154" s="23" t="s">
        <v>408</v>
      </c>
      <c r="D154" s="30" t="s">
        <v>336</v>
      </c>
    </row>
    <row r="155" spans="1:4">
      <c r="A155" s="24" t="s">
        <v>100</v>
      </c>
      <c r="B155" s="24" t="s">
        <v>110</v>
      </c>
      <c r="C155" s="23" t="s">
        <v>102</v>
      </c>
      <c r="D155" s="42" t="s">
        <v>338</v>
      </c>
    </row>
    <row r="156" spans="1:4">
      <c r="A156" s="43" t="s">
        <v>285</v>
      </c>
      <c r="B156" s="40" t="s">
        <v>299</v>
      </c>
      <c r="C156" s="41" t="s">
        <v>291</v>
      </c>
      <c r="D156" s="30" t="s">
        <v>338</v>
      </c>
    </row>
    <row r="157" spans="1:4">
      <c r="A157" s="27" t="s">
        <v>466</v>
      </c>
      <c r="B157" s="27" t="s">
        <v>467</v>
      </c>
      <c r="C157" s="30" t="s">
        <v>434</v>
      </c>
      <c r="D157" s="42" t="s">
        <v>340</v>
      </c>
    </row>
    <row r="158" spans="1:4">
      <c r="A158" s="24" t="s">
        <v>236</v>
      </c>
      <c r="B158" s="24" t="s">
        <v>237</v>
      </c>
      <c r="C158" s="30" t="s">
        <v>221</v>
      </c>
      <c r="D158" s="30" t="s">
        <v>336</v>
      </c>
    </row>
    <row r="159" spans="1:4">
      <c r="A159" s="46" t="s">
        <v>388</v>
      </c>
      <c r="B159" s="47" t="s">
        <v>390</v>
      </c>
      <c r="C159" s="42" t="s">
        <v>387</v>
      </c>
      <c r="D159" s="42" t="s">
        <v>338</v>
      </c>
    </row>
    <row r="160" spans="1:4">
      <c r="A160" s="24" t="s">
        <v>222</v>
      </c>
      <c r="B160" s="24" t="s">
        <v>223</v>
      </c>
      <c r="C160" s="30" t="s">
        <v>221</v>
      </c>
      <c r="D160" s="30" t="s">
        <v>333</v>
      </c>
    </row>
    <row r="161" spans="1:4">
      <c r="A161" s="24" t="s">
        <v>123</v>
      </c>
      <c r="B161" s="21" t="s">
        <v>134</v>
      </c>
      <c r="C161" s="23" t="s">
        <v>102</v>
      </c>
      <c r="D161" s="42" t="s">
        <v>340</v>
      </c>
    </row>
    <row r="162" spans="1:4">
      <c r="A162" s="24" t="s">
        <v>372</v>
      </c>
      <c r="B162" s="21" t="s">
        <v>373</v>
      </c>
      <c r="C162" s="23" t="s">
        <v>369</v>
      </c>
      <c r="D162" s="30" t="s">
        <v>333</v>
      </c>
    </row>
    <row r="163" spans="1:4">
      <c r="A163" s="24" t="s">
        <v>124</v>
      </c>
      <c r="B163" s="21" t="s">
        <v>135</v>
      </c>
      <c r="C163" s="23" t="s">
        <v>102</v>
      </c>
      <c r="D163" s="42" t="s">
        <v>340</v>
      </c>
    </row>
    <row r="164" spans="1:4">
      <c r="A164" s="24" t="s">
        <v>125</v>
      </c>
      <c r="B164" s="21" t="s">
        <v>136</v>
      </c>
      <c r="C164" s="23" t="s">
        <v>102</v>
      </c>
      <c r="D164" s="42" t="s">
        <v>340</v>
      </c>
    </row>
    <row r="165" spans="1:4">
      <c r="A165" s="24" t="s">
        <v>317</v>
      </c>
      <c r="B165" s="24" t="s">
        <v>318</v>
      </c>
      <c r="C165" s="30" t="s">
        <v>312</v>
      </c>
      <c r="D165" s="30" t="s">
        <v>333</v>
      </c>
    </row>
    <row r="166" spans="1:4">
      <c r="A166" s="24" t="s">
        <v>262</v>
      </c>
      <c r="B166" s="24" t="s">
        <v>263</v>
      </c>
      <c r="C166" s="30" t="s">
        <v>221</v>
      </c>
      <c r="D166" s="30" t="s">
        <v>338</v>
      </c>
    </row>
    <row r="167" spans="1:4">
      <c r="A167" s="24" t="s">
        <v>476</v>
      </c>
      <c r="B167" s="21" t="s">
        <v>484</v>
      </c>
      <c r="C167" s="34" t="s">
        <v>408</v>
      </c>
      <c r="D167" s="42" t="s">
        <v>338</v>
      </c>
    </row>
    <row r="168" spans="1:4">
      <c r="A168" s="24" t="s">
        <v>332</v>
      </c>
      <c r="B168" s="24" t="s">
        <v>331</v>
      </c>
      <c r="C168" s="30" t="s">
        <v>312</v>
      </c>
      <c r="D168" s="42" t="s">
        <v>340</v>
      </c>
    </row>
    <row r="169" spans="1:4">
      <c r="A169" s="24" t="s">
        <v>411</v>
      </c>
      <c r="B169" s="21" t="s">
        <v>216</v>
      </c>
      <c r="C169" s="23" t="s">
        <v>408</v>
      </c>
      <c r="D169" s="23" t="s">
        <v>333</v>
      </c>
    </row>
    <row r="170" spans="1:4">
      <c r="A170" s="24" t="s">
        <v>126</v>
      </c>
      <c r="B170" s="21" t="s">
        <v>137</v>
      </c>
      <c r="C170" s="23" t="s">
        <v>102</v>
      </c>
      <c r="D170" s="42" t="s">
        <v>340</v>
      </c>
    </row>
    <row r="171" spans="1:4">
      <c r="A171" s="24" t="s">
        <v>246</v>
      </c>
      <c r="B171" s="24" t="s">
        <v>247</v>
      </c>
      <c r="C171" s="30" t="s">
        <v>221</v>
      </c>
      <c r="D171" s="30" t="s">
        <v>336</v>
      </c>
    </row>
    <row r="172" spans="1:4">
      <c r="A172" s="24" t="s">
        <v>414</v>
      </c>
      <c r="B172" s="24" t="s">
        <v>473</v>
      </c>
      <c r="C172" s="44" t="s">
        <v>408</v>
      </c>
      <c r="D172" s="42" t="s">
        <v>340</v>
      </c>
    </row>
    <row r="173" spans="1:4">
      <c r="A173" s="24" t="s">
        <v>350</v>
      </c>
      <c r="B173" s="24" t="s">
        <v>90</v>
      </c>
      <c r="C173" s="44" t="s">
        <v>408</v>
      </c>
      <c r="D173" s="42" t="s">
        <v>340</v>
      </c>
    </row>
    <row r="174" spans="1:4">
      <c r="A174" s="24" t="s">
        <v>500</v>
      </c>
      <c r="B174" s="21" t="s">
        <v>202</v>
      </c>
      <c r="C174" s="23" t="s">
        <v>408</v>
      </c>
      <c r="D174" s="30" t="s">
        <v>336</v>
      </c>
    </row>
    <row r="175" spans="1:4">
      <c r="A175" s="24" t="s">
        <v>234</v>
      </c>
      <c r="B175" s="24" t="s">
        <v>235</v>
      </c>
      <c r="C175" s="30" t="s">
        <v>221</v>
      </c>
      <c r="D175" s="30" t="s">
        <v>336</v>
      </c>
    </row>
    <row r="176" spans="1:4">
      <c r="A176" s="24" t="s">
        <v>499</v>
      </c>
      <c r="B176" s="21" t="s">
        <v>201</v>
      </c>
      <c r="C176" s="23" t="s">
        <v>408</v>
      </c>
      <c r="D176" s="30" t="s">
        <v>336</v>
      </c>
    </row>
    <row r="177" spans="1:3">
      <c r="A177" s="62"/>
      <c r="C177" s="73"/>
    </row>
  </sheetData>
  <autoFilter ref="A1:D1"/>
  <sortState ref="A2:D175">
    <sortCondition ref="A2:A175"/>
  </sortState>
  <phoneticPr fontId="15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K33"/>
  <sheetViews>
    <sheetView topLeftCell="A18" zoomScale="175" zoomScaleNormal="175" zoomScalePageLayoutView="175" workbookViewId="0">
      <selection activeCell="A39" sqref="A39"/>
    </sheetView>
  </sheetViews>
  <sheetFormatPr baseColWidth="10" defaultColWidth="9.1640625" defaultRowHeight="14"/>
  <cols>
    <col min="2" max="2" width="12.33203125" bestFit="1" customWidth="1"/>
    <col min="3" max="3" width="9.5" bestFit="1" customWidth="1"/>
  </cols>
  <sheetData>
    <row r="1" spans="2:8">
      <c r="B1" t="s">
        <v>144</v>
      </c>
      <c r="H1">
        <v>23</v>
      </c>
    </row>
    <row r="4" spans="2:8">
      <c r="B4" s="57" t="s">
        <v>139</v>
      </c>
      <c r="E4" s="21" t="s">
        <v>40</v>
      </c>
      <c r="F4" s="21" t="s">
        <v>141</v>
      </c>
    </row>
    <row r="5" spans="2:8">
      <c r="B5" s="24" t="s">
        <v>323</v>
      </c>
      <c r="C5" s="24" t="s">
        <v>324</v>
      </c>
      <c r="D5" s="60" t="s">
        <v>312</v>
      </c>
      <c r="E5" s="21">
        <v>1.0343</v>
      </c>
      <c r="F5" s="21"/>
    </row>
    <row r="6" spans="2:8">
      <c r="B6" s="27" t="s">
        <v>343</v>
      </c>
      <c r="C6" s="27" t="s">
        <v>344</v>
      </c>
      <c r="D6" s="60" t="s">
        <v>221</v>
      </c>
      <c r="E6" s="21">
        <v>1.0114000000000001</v>
      </c>
      <c r="F6" s="21"/>
    </row>
    <row r="7" spans="2:8">
      <c r="B7" s="24" t="s">
        <v>203</v>
      </c>
      <c r="C7" s="24" t="s">
        <v>210</v>
      </c>
      <c r="D7" s="61" t="s">
        <v>408</v>
      </c>
      <c r="E7" s="21" t="s">
        <v>419</v>
      </c>
      <c r="F7" s="21"/>
    </row>
    <row r="8" spans="2:8">
      <c r="B8" s="24" t="s">
        <v>325</v>
      </c>
      <c r="C8" s="24" t="s">
        <v>326</v>
      </c>
      <c r="D8" s="60" t="s">
        <v>312</v>
      </c>
      <c r="E8" s="21">
        <v>1.0408999999999999</v>
      </c>
      <c r="F8" s="21"/>
    </row>
    <row r="9" spans="2:8">
      <c r="B9" s="27" t="s">
        <v>204</v>
      </c>
      <c r="C9" s="25" t="s">
        <v>211</v>
      </c>
      <c r="D9" s="61" t="s">
        <v>408</v>
      </c>
      <c r="E9" s="21">
        <v>1.0988</v>
      </c>
      <c r="F9" s="21"/>
    </row>
    <row r="12" spans="2:8">
      <c r="B12" s="57" t="s">
        <v>140</v>
      </c>
      <c r="E12" s="21" t="s">
        <v>40</v>
      </c>
      <c r="F12" s="21" t="s">
        <v>141</v>
      </c>
    </row>
    <row r="13" spans="2:8">
      <c r="B13" s="27" t="s">
        <v>219</v>
      </c>
      <c r="C13" s="27" t="s">
        <v>220</v>
      </c>
      <c r="D13" s="30" t="s">
        <v>221</v>
      </c>
      <c r="E13" s="21">
        <v>1.0150999999999999</v>
      </c>
      <c r="F13" s="21"/>
    </row>
    <row r="14" spans="2:8">
      <c r="B14" s="24" t="s">
        <v>205</v>
      </c>
      <c r="C14" s="21" t="s">
        <v>212</v>
      </c>
      <c r="D14" s="23" t="s">
        <v>408</v>
      </c>
      <c r="E14" s="21">
        <v>1.0541</v>
      </c>
      <c r="F14" s="21"/>
    </row>
    <row r="15" spans="2:8" ht="15.75">
      <c r="B15" s="36" t="s">
        <v>18</v>
      </c>
      <c r="C15" s="36" t="s">
        <v>17</v>
      </c>
      <c r="D15" s="30" t="s">
        <v>312</v>
      </c>
      <c r="E15" s="21">
        <v>1.0979000000000001</v>
      </c>
      <c r="F15" s="21"/>
    </row>
    <row r="16" spans="2:8">
      <c r="B16" s="24" t="s">
        <v>497</v>
      </c>
      <c r="C16" s="21" t="s">
        <v>214</v>
      </c>
      <c r="D16" s="23" t="s">
        <v>408</v>
      </c>
      <c r="E16" s="21">
        <v>1.002</v>
      </c>
      <c r="F16" s="21"/>
    </row>
    <row r="17" spans="2:11">
      <c r="B17" s="27" t="s">
        <v>321</v>
      </c>
      <c r="C17" s="27" t="s">
        <v>322</v>
      </c>
      <c r="D17" s="30" t="s">
        <v>312</v>
      </c>
      <c r="E17" s="21">
        <v>0.55079999999999996</v>
      </c>
      <c r="F17" s="21"/>
    </row>
    <row r="21" spans="2:11">
      <c r="E21" s="29" t="s">
        <v>72</v>
      </c>
      <c r="F21" s="29" t="s">
        <v>138</v>
      </c>
      <c r="G21" s="29" t="s">
        <v>73</v>
      </c>
    </row>
    <row r="22" spans="2:11">
      <c r="B22" s="27" t="s">
        <v>321</v>
      </c>
      <c r="C22" s="27" t="s">
        <v>322</v>
      </c>
      <c r="D22" s="30" t="s">
        <v>312</v>
      </c>
      <c r="E22" s="23">
        <v>55.08</v>
      </c>
      <c r="F22" s="23">
        <v>1</v>
      </c>
      <c r="G22" s="109">
        <v>8</v>
      </c>
      <c r="J22" s="59" t="s">
        <v>408</v>
      </c>
      <c r="K22" s="21">
        <v>6</v>
      </c>
    </row>
    <row r="23" spans="2:11">
      <c r="B23" s="24" t="s">
        <v>497</v>
      </c>
      <c r="C23" s="21" t="s">
        <v>214</v>
      </c>
      <c r="D23" s="23" t="s">
        <v>408</v>
      </c>
      <c r="E23" s="23">
        <v>60.02</v>
      </c>
      <c r="F23" s="23">
        <v>2</v>
      </c>
      <c r="G23" s="109">
        <v>6</v>
      </c>
      <c r="J23" s="59" t="s">
        <v>221</v>
      </c>
      <c r="K23" s="21">
        <v>7</v>
      </c>
    </row>
    <row r="24" spans="2:11">
      <c r="B24" s="27" t="s">
        <v>343</v>
      </c>
      <c r="C24" s="27" t="s">
        <v>344</v>
      </c>
      <c r="D24" s="30" t="s">
        <v>221</v>
      </c>
      <c r="E24" s="23">
        <v>61.14</v>
      </c>
      <c r="F24" s="23">
        <v>3</v>
      </c>
      <c r="G24" s="109">
        <v>4</v>
      </c>
      <c r="J24" s="59" t="s">
        <v>102</v>
      </c>
      <c r="K24" s="21"/>
    </row>
    <row r="25" spans="2:11">
      <c r="B25" s="27" t="s">
        <v>219</v>
      </c>
      <c r="C25" s="27" t="s">
        <v>220</v>
      </c>
      <c r="D25" s="30" t="s">
        <v>221</v>
      </c>
      <c r="E25" s="23">
        <v>61.51</v>
      </c>
      <c r="F25" s="23">
        <v>4</v>
      </c>
      <c r="G25" s="109">
        <v>3</v>
      </c>
      <c r="J25" s="59" t="s">
        <v>291</v>
      </c>
      <c r="K25" s="21"/>
    </row>
    <row r="26" spans="2:11">
      <c r="B26" s="24" t="s">
        <v>323</v>
      </c>
      <c r="C26" s="24" t="s">
        <v>324</v>
      </c>
      <c r="D26" s="30" t="s">
        <v>312</v>
      </c>
      <c r="E26" s="23">
        <v>63.43</v>
      </c>
      <c r="F26" s="23">
        <v>5</v>
      </c>
      <c r="G26" s="109">
        <v>2</v>
      </c>
      <c r="J26" s="59" t="s">
        <v>312</v>
      </c>
      <c r="K26" s="21">
        <v>11</v>
      </c>
    </row>
    <row r="27" spans="2:11">
      <c r="B27" s="24" t="s">
        <v>325</v>
      </c>
      <c r="C27" s="24" t="s">
        <v>326</v>
      </c>
      <c r="D27" s="30" t="s">
        <v>312</v>
      </c>
      <c r="E27" s="23">
        <v>64.09</v>
      </c>
      <c r="F27" s="23">
        <v>6</v>
      </c>
      <c r="G27" s="109">
        <v>1</v>
      </c>
      <c r="J27" s="76" t="s">
        <v>179</v>
      </c>
      <c r="K27" s="21"/>
    </row>
    <row r="28" spans="2:11">
      <c r="B28" s="24" t="s">
        <v>205</v>
      </c>
      <c r="C28" s="21" t="s">
        <v>212</v>
      </c>
      <c r="D28" s="23" t="s">
        <v>408</v>
      </c>
      <c r="E28" s="23">
        <v>65.41</v>
      </c>
      <c r="F28" s="23"/>
      <c r="G28" s="29"/>
      <c r="J28" s="76" t="s">
        <v>434</v>
      </c>
      <c r="K28" s="21"/>
    </row>
    <row r="29" spans="2:11" ht="15.75">
      <c r="B29" s="36" t="s">
        <v>18</v>
      </c>
      <c r="C29" s="36" t="s">
        <v>17</v>
      </c>
      <c r="D29" s="30" t="s">
        <v>312</v>
      </c>
      <c r="E29" s="23">
        <v>69.790000000000006</v>
      </c>
      <c r="F29" s="23"/>
      <c r="G29" s="29"/>
      <c r="J29" s="76" t="s">
        <v>369</v>
      </c>
      <c r="K29" s="21"/>
    </row>
    <row r="30" spans="2:11">
      <c r="B30" s="27" t="s">
        <v>204</v>
      </c>
      <c r="C30" s="25" t="s">
        <v>211</v>
      </c>
      <c r="D30" s="23" t="s">
        <v>408</v>
      </c>
      <c r="E30" s="23">
        <v>69.88</v>
      </c>
      <c r="F30" s="23"/>
      <c r="G30" s="29"/>
      <c r="J30" s="76" t="s">
        <v>387</v>
      </c>
      <c r="K30" s="21"/>
    </row>
    <row r="31" spans="2:11">
      <c r="B31" s="24" t="s">
        <v>203</v>
      </c>
      <c r="C31" s="24" t="s">
        <v>210</v>
      </c>
      <c r="D31" s="23" t="s">
        <v>408</v>
      </c>
      <c r="E31" s="23" t="s">
        <v>419</v>
      </c>
      <c r="F31" s="23"/>
      <c r="G31" s="29"/>
      <c r="K31">
        <f>SUM(K22:K30)</f>
        <v>24</v>
      </c>
    </row>
    <row r="32" spans="2:11">
      <c r="B32" s="21"/>
      <c r="C32" s="21"/>
      <c r="D32" s="21"/>
      <c r="E32" s="23"/>
      <c r="F32" s="23"/>
      <c r="G32" s="29"/>
    </row>
    <row r="33" spans="2:6">
      <c r="B33" s="21"/>
      <c r="C33" s="21"/>
      <c r="D33" s="21"/>
      <c r="E33" s="21"/>
      <c r="F33" s="21"/>
    </row>
  </sheetData>
  <sortState ref="B22:F35">
    <sortCondition ref="E22:E3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K33"/>
  <sheetViews>
    <sheetView topLeftCell="A16" zoomScale="160" zoomScaleNormal="160" zoomScalePageLayoutView="160" workbookViewId="0">
      <selection activeCell="B22" sqref="B22:G24"/>
    </sheetView>
  </sheetViews>
  <sheetFormatPr baseColWidth="10" defaultColWidth="9.1640625" defaultRowHeight="14"/>
  <cols>
    <col min="2" max="2" width="14.83203125" bestFit="1" customWidth="1"/>
    <col min="3" max="3" width="9" bestFit="1" customWidth="1"/>
  </cols>
  <sheetData>
    <row r="1" spans="2:8">
      <c r="H1">
        <v>24</v>
      </c>
    </row>
    <row r="2" spans="2:8">
      <c r="B2" t="s">
        <v>145</v>
      </c>
    </row>
    <row r="5" spans="2:8">
      <c r="B5" s="57" t="s">
        <v>139</v>
      </c>
      <c r="E5" s="21" t="s">
        <v>40</v>
      </c>
      <c r="F5" s="21" t="s">
        <v>141</v>
      </c>
    </row>
    <row r="6" spans="2:8">
      <c r="B6" s="27" t="s">
        <v>310</v>
      </c>
      <c r="C6" s="27" t="s">
        <v>311</v>
      </c>
      <c r="D6" s="60" t="s">
        <v>312</v>
      </c>
      <c r="E6" s="21" t="s">
        <v>419</v>
      </c>
      <c r="F6" s="21"/>
    </row>
    <row r="7" spans="2:8">
      <c r="B7" s="24" t="s">
        <v>315</v>
      </c>
      <c r="C7" s="24" t="s">
        <v>316</v>
      </c>
      <c r="D7" s="60" t="s">
        <v>312</v>
      </c>
      <c r="E7" s="21">
        <v>1.2638</v>
      </c>
      <c r="F7" s="21"/>
    </row>
    <row r="8" spans="2:8">
      <c r="B8" s="24" t="s">
        <v>232</v>
      </c>
      <c r="C8" s="24" t="s">
        <v>233</v>
      </c>
      <c r="D8" s="60" t="s">
        <v>221</v>
      </c>
      <c r="E8" s="21">
        <v>1.1445000000000001</v>
      </c>
      <c r="F8" s="21"/>
    </row>
    <row r="9" spans="2:8">
      <c r="B9" s="24"/>
      <c r="C9" s="21"/>
      <c r="D9" s="61"/>
      <c r="E9" s="21"/>
      <c r="F9" s="21"/>
    </row>
    <row r="13" spans="2:8">
      <c r="B13" s="57" t="s">
        <v>140</v>
      </c>
      <c r="E13" s="21" t="s">
        <v>40</v>
      </c>
      <c r="F13" s="21" t="s">
        <v>141</v>
      </c>
    </row>
    <row r="14" spans="2:8">
      <c r="B14" s="24"/>
      <c r="C14" s="21"/>
      <c r="D14" s="23"/>
      <c r="E14" s="21"/>
      <c r="F14" s="21"/>
    </row>
    <row r="15" spans="2:8">
      <c r="B15" s="24" t="s">
        <v>225</v>
      </c>
      <c r="C15" s="24" t="s">
        <v>226</v>
      </c>
      <c r="D15" s="30" t="s">
        <v>221</v>
      </c>
      <c r="E15" s="21">
        <v>1.0978000000000001</v>
      </c>
      <c r="F15" s="21"/>
    </row>
    <row r="16" spans="2:8">
      <c r="B16" s="27" t="s">
        <v>313</v>
      </c>
      <c r="C16" s="27" t="s">
        <v>314</v>
      </c>
      <c r="D16" s="30" t="s">
        <v>312</v>
      </c>
      <c r="E16" s="21">
        <v>1.1995</v>
      </c>
      <c r="F16" s="21"/>
    </row>
    <row r="17" spans="2:11">
      <c r="B17" s="24" t="s">
        <v>317</v>
      </c>
      <c r="C17" s="24" t="s">
        <v>318</v>
      </c>
      <c r="D17" s="30" t="s">
        <v>312</v>
      </c>
      <c r="E17" s="21">
        <v>1.1488</v>
      </c>
      <c r="F17" s="21"/>
    </row>
    <row r="18" spans="2:11">
      <c r="B18" s="24"/>
      <c r="C18" s="21"/>
      <c r="D18" s="23"/>
      <c r="E18" s="21"/>
      <c r="F18" s="21"/>
    </row>
    <row r="21" spans="2:11">
      <c r="J21" s="59" t="s">
        <v>408</v>
      </c>
      <c r="K21" s="21"/>
    </row>
    <row r="22" spans="2:11">
      <c r="B22" s="24" t="s">
        <v>225</v>
      </c>
      <c r="C22" s="24" t="s">
        <v>226</v>
      </c>
      <c r="D22" s="30" t="s">
        <v>221</v>
      </c>
      <c r="E22" s="21">
        <v>1.0978000000000001</v>
      </c>
      <c r="F22" s="21">
        <v>1</v>
      </c>
      <c r="G22" s="101">
        <v>8</v>
      </c>
      <c r="J22" s="59" t="s">
        <v>221</v>
      </c>
      <c r="K22" s="21">
        <v>14</v>
      </c>
    </row>
    <row r="23" spans="2:11">
      <c r="B23" s="24" t="s">
        <v>232</v>
      </c>
      <c r="C23" s="24" t="s">
        <v>233</v>
      </c>
      <c r="D23" s="30" t="s">
        <v>221</v>
      </c>
      <c r="E23" s="21">
        <v>1.1445000000000001</v>
      </c>
      <c r="F23" s="21">
        <v>2</v>
      </c>
      <c r="G23" s="101">
        <v>6</v>
      </c>
      <c r="J23" s="59" t="s">
        <v>102</v>
      </c>
      <c r="K23" s="21"/>
    </row>
    <row r="24" spans="2:11">
      <c r="B24" s="24" t="s">
        <v>317</v>
      </c>
      <c r="C24" s="24" t="s">
        <v>318</v>
      </c>
      <c r="D24" s="30" t="s">
        <v>312</v>
      </c>
      <c r="E24" s="21">
        <v>1.1488</v>
      </c>
      <c r="F24" s="21">
        <v>3</v>
      </c>
      <c r="G24" s="101">
        <v>4</v>
      </c>
      <c r="J24" s="59" t="s">
        <v>291</v>
      </c>
      <c r="K24" s="21"/>
    </row>
    <row r="25" spans="2:11">
      <c r="B25" s="27" t="s">
        <v>313</v>
      </c>
      <c r="C25" s="27" t="s">
        <v>314</v>
      </c>
      <c r="D25" s="30" t="s">
        <v>312</v>
      </c>
      <c r="E25" s="21">
        <v>1.1995</v>
      </c>
      <c r="F25" s="21">
        <v>4</v>
      </c>
      <c r="G25" s="101">
        <v>3</v>
      </c>
      <c r="J25" s="59" t="s">
        <v>312</v>
      </c>
      <c r="K25" s="21">
        <v>9</v>
      </c>
    </row>
    <row r="26" spans="2:11">
      <c r="B26" s="24" t="s">
        <v>315</v>
      </c>
      <c r="C26" s="24" t="s">
        <v>316</v>
      </c>
      <c r="D26" s="30" t="s">
        <v>312</v>
      </c>
      <c r="E26" s="21">
        <v>1.2638</v>
      </c>
      <c r="F26" s="21">
        <v>5</v>
      </c>
      <c r="G26" s="101">
        <v>2</v>
      </c>
      <c r="J26" s="76" t="s">
        <v>179</v>
      </c>
      <c r="K26" s="21"/>
    </row>
    <row r="27" spans="2:11">
      <c r="B27" s="27" t="s">
        <v>310</v>
      </c>
      <c r="C27" s="27" t="s">
        <v>311</v>
      </c>
      <c r="D27" s="30" t="s">
        <v>312</v>
      </c>
      <c r="E27" s="21" t="s">
        <v>419</v>
      </c>
      <c r="F27" s="21"/>
      <c r="J27" s="76" t="s">
        <v>434</v>
      </c>
      <c r="K27" s="21"/>
    </row>
    <row r="28" spans="2:11">
      <c r="B28" s="24"/>
      <c r="C28" s="21"/>
      <c r="D28" s="23"/>
      <c r="E28" s="21"/>
      <c r="F28" s="21"/>
      <c r="J28" s="76" t="s">
        <v>369</v>
      </c>
      <c r="K28" s="21"/>
    </row>
    <row r="29" spans="2:11">
      <c r="B29" s="21"/>
      <c r="C29" s="21"/>
      <c r="D29" s="21"/>
      <c r="E29" s="21"/>
      <c r="F29" s="21"/>
      <c r="J29" s="76" t="s">
        <v>387</v>
      </c>
      <c r="K29" s="21"/>
    </row>
    <row r="30" spans="2:11">
      <c r="B30" s="21"/>
      <c r="C30" s="21"/>
      <c r="D30" s="21"/>
      <c r="E30" s="21"/>
      <c r="F30" s="21"/>
      <c r="K30">
        <f>SUM(K22:K29)</f>
        <v>23</v>
      </c>
    </row>
    <row r="31" spans="2:11">
      <c r="B31" s="21"/>
      <c r="C31" s="21"/>
      <c r="D31" s="21"/>
      <c r="E31" s="21"/>
      <c r="F31" s="21"/>
    </row>
    <row r="32" spans="2:11">
      <c r="B32" s="24"/>
      <c r="C32" s="21"/>
      <c r="D32" s="23"/>
      <c r="E32" s="21"/>
      <c r="F32" s="21"/>
    </row>
    <row r="33" spans="2:6">
      <c r="B33" s="24"/>
      <c r="C33" s="21"/>
      <c r="D33" s="23"/>
      <c r="E33" s="21"/>
      <c r="F33" s="21"/>
    </row>
  </sheetData>
  <sortState ref="B22:F35">
    <sortCondition ref="E22:E3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Q12"/>
  <sheetViews>
    <sheetView workbookViewId="0">
      <selection activeCell="G1" sqref="G1"/>
    </sheetView>
  </sheetViews>
  <sheetFormatPr baseColWidth="10" defaultColWidth="9.1640625" defaultRowHeight="14"/>
  <cols>
    <col min="2" max="2" width="22" bestFit="1" customWidth="1"/>
  </cols>
  <sheetData>
    <row r="1" spans="2:17">
      <c r="G1">
        <v>25</v>
      </c>
    </row>
    <row r="2" spans="2:17">
      <c r="B2" t="s">
        <v>153</v>
      </c>
    </row>
    <row r="3" spans="2:17">
      <c r="E3" s="21"/>
      <c r="F3" s="21"/>
      <c r="G3" s="21"/>
      <c r="H3" s="21"/>
      <c r="I3" s="21"/>
      <c r="J3" s="21"/>
      <c r="K3" s="21"/>
      <c r="L3" s="21"/>
      <c r="M3" s="24" t="s">
        <v>157</v>
      </c>
      <c r="N3" s="24" t="s">
        <v>141</v>
      </c>
    </row>
    <row r="4" spans="2:17">
      <c r="B4" s="24" t="s">
        <v>325</v>
      </c>
      <c r="C4" s="24" t="s">
        <v>326</v>
      </c>
      <c r="D4" s="60" t="s">
        <v>312</v>
      </c>
      <c r="E4" s="21"/>
      <c r="F4" s="21"/>
      <c r="G4" s="21"/>
      <c r="H4" s="21"/>
      <c r="I4" s="21"/>
      <c r="J4" s="21"/>
      <c r="K4" s="21"/>
      <c r="L4" s="21"/>
      <c r="M4" s="21"/>
      <c r="N4" s="21"/>
      <c r="P4" s="59" t="s">
        <v>408</v>
      </c>
      <c r="Q4" s="21"/>
    </row>
    <row r="5" spans="2:17">
      <c r="B5" s="24" t="s">
        <v>380</v>
      </c>
      <c r="C5" s="21" t="s">
        <v>381</v>
      </c>
      <c r="D5" s="61" t="s">
        <v>369</v>
      </c>
      <c r="E5" s="21"/>
      <c r="F5" s="21"/>
      <c r="G5" s="21"/>
      <c r="H5" s="21"/>
      <c r="I5" s="21"/>
      <c r="J5" s="21"/>
      <c r="K5" s="21"/>
      <c r="L5" s="21"/>
      <c r="M5" s="21"/>
      <c r="N5" s="21"/>
      <c r="P5" s="59" t="s">
        <v>221</v>
      </c>
      <c r="Q5" s="21"/>
    </row>
    <row r="6" spans="2:17">
      <c r="B6" s="27" t="s">
        <v>385</v>
      </c>
      <c r="C6" s="25" t="s">
        <v>386</v>
      </c>
      <c r="D6" s="60" t="s">
        <v>369</v>
      </c>
      <c r="E6" s="21"/>
      <c r="F6" s="21"/>
      <c r="G6" s="21"/>
      <c r="H6" s="21"/>
      <c r="I6" s="21"/>
      <c r="J6" s="21"/>
      <c r="K6" s="21"/>
      <c r="L6" s="21"/>
      <c r="M6" s="21"/>
      <c r="N6" s="21"/>
      <c r="P6" s="59" t="s">
        <v>102</v>
      </c>
      <c r="Q6" s="21"/>
    </row>
    <row r="7" spans="2:17">
      <c r="B7" s="27" t="s">
        <v>367</v>
      </c>
      <c r="C7" s="25" t="s">
        <v>368</v>
      </c>
      <c r="D7" s="60" t="s">
        <v>369</v>
      </c>
      <c r="E7" s="21"/>
      <c r="F7" s="21"/>
      <c r="G7" s="21"/>
      <c r="H7" s="21"/>
      <c r="I7" s="21"/>
      <c r="J7" s="21"/>
      <c r="K7" s="21"/>
      <c r="L7" s="21"/>
      <c r="M7" s="21"/>
      <c r="N7" s="21"/>
      <c r="P7" s="59" t="s">
        <v>291</v>
      </c>
      <c r="Q7" s="21"/>
    </row>
    <row r="8" spans="2:17">
      <c r="B8" s="27" t="s">
        <v>204</v>
      </c>
      <c r="C8" s="25" t="s">
        <v>211</v>
      </c>
      <c r="D8" s="61" t="s">
        <v>408</v>
      </c>
      <c r="E8" s="21"/>
      <c r="F8" s="21"/>
      <c r="G8" s="21"/>
      <c r="H8" s="21"/>
      <c r="I8" s="21"/>
      <c r="J8" s="21"/>
      <c r="K8" s="21"/>
      <c r="L8" s="21"/>
      <c r="M8" s="21"/>
      <c r="N8" s="21"/>
      <c r="P8" s="59" t="s">
        <v>312</v>
      </c>
      <c r="Q8" s="21"/>
    </row>
    <row r="9" spans="2:17">
      <c r="B9" s="24" t="s">
        <v>205</v>
      </c>
      <c r="C9" s="21" t="s">
        <v>212</v>
      </c>
      <c r="D9" s="61" t="s">
        <v>408</v>
      </c>
      <c r="E9" s="21"/>
      <c r="F9" s="21"/>
      <c r="G9" s="21"/>
      <c r="H9" s="21"/>
      <c r="I9" s="21"/>
      <c r="J9" s="21"/>
      <c r="K9" s="21"/>
      <c r="L9" s="21"/>
      <c r="M9" s="21"/>
      <c r="N9" s="21"/>
      <c r="P9" s="76" t="s">
        <v>179</v>
      </c>
      <c r="Q9" s="21"/>
    </row>
    <row r="10" spans="2:17">
      <c r="B10" s="24" t="s">
        <v>497</v>
      </c>
      <c r="C10" s="21" t="s">
        <v>214</v>
      </c>
      <c r="D10" s="61" t="s">
        <v>408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P10" s="76" t="s">
        <v>434</v>
      </c>
      <c r="Q10" s="21"/>
    </row>
    <row r="11" spans="2:17">
      <c r="B11" s="27" t="s">
        <v>321</v>
      </c>
      <c r="C11" s="27" t="s">
        <v>322</v>
      </c>
      <c r="D11" s="60" t="s">
        <v>312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76" t="s">
        <v>369</v>
      </c>
      <c r="Q11" s="21"/>
    </row>
    <row r="12" spans="2:17">
      <c r="B12" s="24" t="s">
        <v>222</v>
      </c>
      <c r="C12" s="24" t="s">
        <v>223</v>
      </c>
      <c r="D12" s="60" t="s">
        <v>221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P12" s="76" t="s">
        <v>387</v>
      </c>
      <c r="Q12" s="21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C1:R12"/>
  <sheetViews>
    <sheetView workbookViewId="0">
      <selection activeCell="H1" sqref="H1"/>
    </sheetView>
  </sheetViews>
  <sheetFormatPr baseColWidth="10" defaultColWidth="9.1640625" defaultRowHeight="14"/>
  <cols>
    <col min="3" max="3" width="11.5" bestFit="1" customWidth="1"/>
    <col min="4" max="4" width="10.1640625" bestFit="1" customWidth="1"/>
    <col min="5" max="5" width="9.5" bestFit="1" customWidth="1"/>
  </cols>
  <sheetData>
    <row r="1" spans="3:18">
      <c r="H1">
        <v>26</v>
      </c>
    </row>
    <row r="2" spans="3:18">
      <c r="C2" t="s">
        <v>169</v>
      </c>
    </row>
    <row r="3" spans="3:18">
      <c r="F3" s="21"/>
      <c r="G3" s="21"/>
      <c r="H3" s="21"/>
      <c r="I3" s="21"/>
      <c r="J3" s="21"/>
      <c r="K3" s="21"/>
      <c r="L3" s="21"/>
      <c r="M3" s="21"/>
      <c r="N3" s="24" t="s">
        <v>157</v>
      </c>
      <c r="O3" s="24" t="s">
        <v>141</v>
      </c>
    </row>
    <row r="4" spans="3:18">
      <c r="C4" s="24" t="s">
        <v>242</v>
      </c>
      <c r="D4" s="24" t="s">
        <v>243</v>
      </c>
      <c r="E4" s="60" t="s">
        <v>221</v>
      </c>
      <c r="F4" s="21"/>
      <c r="G4" s="21"/>
      <c r="H4" s="21"/>
      <c r="I4" s="21"/>
      <c r="J4" s="21"/>
      <c r="K4" s="21"/>
      <c r="L4" s="21"/>
      <c r="M4" s="21"/>
      <c r="N4" s="21"/>
      <c r="O4" s="21"/>
      <c r="Q4" s="59" t="s">
        <v>408</v>
      </c>
      <c r="R4" s="21"/>
    </row>
    <row r="5" spans="3:18">
      <c r="C5" s="27" t="s">
        <v>438</v>
      </c>
      <c r="D5" s="27" t="s">
        <v>439</v>
      </c>
      <c r="E5" s="60" t="s">
        <v>434</v>
      </c>
      <c r="F5" s="21"/>
      <c r="G5" s="21"/>
      <c r="H5" s="21"/>
      <c r="I5" s="21"/>
      <c r="J5" s="21"/>
      <c r="K5" s="21"/>
      <c r="L5" s="21"/>
      <c r="M5" s="21"/>
      <c r="N5" s="21"/>
      <c r="O5" s="21"/>
      <c r="Q5" s="59" t="s">
        <v>221</v>
      </c>
      <c r="R5" s="21"/>
    </row>
    <row r="6" spans="3:18">
      <c r="C6" s="24" t="s">
        <v>496</v>
      </c>
      <c r="D6" s="21" t="s">
        <v>504</v>
      </c>
      <c r="E6" s="61" t="s">
        <v>408</v>
      </c>
      <c r="F6" s="21"/>
      <c r="G6" s="21"/>
      <c r="H6" s="21"/>
      <c r="I6" s="21"/>
      <c r="J6" s="21"/>
      <c r="K6" s="21"/>
      <c r="L6" s="21"/>
      <c r="M6" s="21"/>
      <c r="N6" s="21"/>
      <c r="O6" s="21"/>
      <c r="Q6" s="59" t="s">
        <v>102</v>
      </c>
      <c r="R6" s="21"/>
    </row>
    <row r="7" spans="3:18">
      <c r="C7" s="27" t="s">
        <v>416</v>
      </c>
      <c r="D7" s="25" t="s">
        <v>417</v>
      </c>
      <c r="E7" s="60" t="s">
        <v>418</v>
      </c>
      <c r="F7" s="21"/>
      <c r="G7" s="21"/>
      <c r="H7" s="21"/>
      <c r="I7" s="21"/>
      <c r="J7" s="21"/>
      <c r="K7" s="21"/>
      <c r="L7" s="21"/>
      <c r="M7" s="21"/>
      <c r="N7" s="21"/>
      <c r="O7" s="21"/>
      <c r="Q7" s="59" t="s">
        <v>291</v>
      </c>
      <c r="R7" s="21"/>
    </row>
    <row r="8" spans="3:18">
      <c r="C8" s="24" t="s">
        <v>420</v>
      </c>
      <c r="D8" s="21" t="s">
        <v>421</v>
      </c>
      <c r="E8" s="61" t="s">
        <v>418</v>
      </c>
      <c r="F8" s="21"/>
      <c r="G8" s="21"/>
      <c r="H8" s="21"/>
      <c r="I8" s="21"/>
      <c r="J8" s="21"/>
      <c r="K8" s="21"/>
      <c r="L8" s="21"/>
      <c r="M8" s="21"/>
      <c r="N8" s="21"/>
      <c r="O8" s="21"/>
      <c r="Q8" s="59" t="s">
        <v>312</v>
      </c>
      <c r="R8" s="21"/>
    </row>
    <row r="9" spans="3:18">
      <c r="C9" s="24" t="s">
        <v>435</v>
      </c>
      <c r="D9" s="24" t="s">
        <v>436</v>
      </c>
      <c r="E9" s="60" t="s">
        <v>434</v>
      </c>
      <c r="F9" s="21"/>
      <c r="G9" s="21"/>
      <c r="H9" s="21"/>
      <c r="I9" s="21"/>
      <c r="J9" s="21"/>
      <c r="K9" s="21"/>
      <c r="L9" s="21"/>
      <c r="M9" s="21"/>
      <c r="N9" s="21"/>
      <c r="O9" s="21"/>
      <c r="Q9" s="76" t="s">
        <v>179</v>
      </c>
      <c r="R9" s="21"/>
    </row>
    <row r="10" spans="3:18">
      <c r="C10" s="24" t="s">
        <v>495</v>
      </c>
      <c r="D10" s="21" t="s">
        <v>503</v>
      </c>
      <c r="E10" s="61" t="s">
        <v>408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Q10" s="76" t="s">
        <v>434</v>
      </c>
      <c r="R10" s="21"/>
    </row>
    <row r="11" spans="3:18">
      <c r="C11" s="24" t="s">
        <v>494</v>
      </c>
      <c r="D11" s="21" t="s">
        <v>423</v>
      </c>
      <c r="E11" s="61" t="s">
        <v>408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76" t="s">
        <v>369</v>
      </c>
      <c r="R11" s="21"/>
    </row>
    <row r="12" spans="3:18">
      <c r="C12" s="24" t="s">
        <v>236</v>
      </c>
      <c r="D12" s="24" t="s">
        <v>237</v>
      </c>
      <c r="E12" s="30" t="s">
        <v>221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Q12" s="76" t="s">
        <v>387</v>
      </c>
      <c r="R12" s="21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Q12"/>
  <sheetViews>
    <sheetView workbookViewId="0">
      <selection activeCell="G1" sqref="G1"/>
    </sheetView>
  </sheetViews>
  <sheetFormatPr baseColWidth="10" defaultColWidth="9.1640625" defaultRowHeight="14"/>
  <cols>
    <col min="2" max="2" width="22.5" bestFit="1" customWidth="1"/>
    <col min="3" max="3" width="12.5" bestFit="1" customWidth="1"/>
  </cols>
  <sheetData>
    <row r="1" spans="2:17">
      <c r="G1">
        <v>27</v>
      </c>
    </row>
    <row r="2" spans="2:17">
      <c r="B2" t="s">
        <v>152</v>
      </c>
    </row>
    <row r="3" spans="2:17">
      <c r="E3" s="21"/>
      <c r="F3" s="21"/>
      <c r="G3" s="21"/>
      <c r="H3" s="21"/>
      <c r="I3" s="21"/>
      <c r="J3" s="21"/>
      <c r="K3" s="21"/>
      <c r="L3" s="21"/>
      <c r="M3" s="24" t="s">
        <v>157</v>
      </c>
      <c r="N3" s="24" t="s">
        <v>141</v>
      </c>
    </row>
    <row r="4" spans="2:17">
      <c r="B4" s="27" t="s">
        <v>310</v>
      </c>
      <c r="C4" s="27" t="s">
        <v>311</v>
      </c>
      <c r="D4" s="60" t="s">
        <v>312</v>
      </c>
      <c r="E4" s="21"/>
      <c r="F4" s="21"/>
      <c r="G4" s="21"/>
      <c r="H4" s="21"/>
      <c r="I4" s="21"/>
      <c r="J4" s="21"/>
      <c r="K4" s="21"/>
      <c r="L4" s="21"/>
      <c r="M4" s="21"/>
      <c r="N4" s="21"/>
      <c r="P4" s="59" t="s">
        <v>408</v>
      </c>
      <c r="Q4" s="21"/>
    </row>
    <row r="5" spans="2:17">
      <c r="B5" s="24" t="s">
        <v>319</v>
      </c>
      <c r="C5" s="24" t="s">
        <v>320</v>
      </c>
      <c r="D5" s="60" t="s">
        <v>312</v>
      </c>
      <c r="E5" s="21"/>
      <c r="F5" s="21"/>
      <c r="G5" s="21"/>
      <c r="H5" s="21"/>
      <c r="I5" s="21"/>
      <c r="J5" s="21"/>
      <c r="K5" s="21"/>
      <c r="L5" s="21"/>
      <c r="M5" s="21"/>
      <c r="N5" s="21"/>
      <c r="P5" s="59" t="s">
        <v>221</v>
      </c>
      <c r="Q5" s="21"/>
    </row>
    <row r="6" spans="2:17">
      <c r="B6" s="27" t="s">
        <v>230</v>
      </c>
      <c r="C6" s="27" t="s">
        <v>231</v>
      </c>
      <c r="D6" s="60" t="s">
        <v>221</v>
      </c>
      <c r="E6" s="21"/>
      <c r="F6" s="21"/>
      <c r="G6" s="21"/>
      <c r="H6" s="21"/>
      <c r="I6" s="21"/>
      <c r="J6" s="21"/>
      <c r="K6" s="21"/>
      <c r="L6" s="21"/>
      <c r="M6" s="21"/>
      <c r="N6" s="21"/>
      <c r="P6" s="59" t="s">
        <v>102</v>
      </c>
      <c r="Q6" s="21"/>
    </row>
    <row r="7" spans="2:17">
      <c r="B7" s="24" t="s">
        <v>347</v>
      </c>
      <c r="C7" s="24" t="s">
        <v>348</v>
      </c>
      <c r="D7" s="61" t="s">
        <v>408</v>
      </c>
      <c r="E7" s="21"/>
      <c r="F7" s="21"/>
      <c r="G7" s="21"/>
      <c r="H7" s="21"/>
      <c r="I7" s="21"/>
      <c r="J7" s="21"/>
      <c r="K7" s="21"/>
      <c r="L7" s="21"/>
      <c r="M7" s="21"/>
      <c r="N7" s="21"/>
      <c r="P7" s="59" t="s">
        <v>291</v>
      </c>
      <c r="Q7" s="21"/>
    </row>
    <row r="8" spans="2:17">
      <c r="B8" s="24" t="s">
        <v>208</v>
      </c>
      <c r="C8" s="21" t="s">
        <v>217</v>
      </c>
      <c r="D8" s="61" t="s">
        <v>408</v>
      </c>
      <c r="E8" s="21"/>
      <c r="F8" s="21"/>
      <c r="G8" s="21"/>
      <c r="H8" s="21"/>
      <c r="I8" s="21"/>
      <c r="J8" s="21"/>
      <c r="K8" s="21"/>
      <c r="L8" s="21"/>
      <c r="M8" s="21"/>
      <c r="N8" s="21"/>
      <c r="P8" s="59" t="s">
        <v>312</v>
      </c>
      <c r="Q8" s="21"/>
    </row>
    <row r="9" spans="2:17">
      <c r="B9" s="27" t="s">
        <v>207</v>
      </c>
      <c r="C9" s="27" t="s">
        <v>215</v>
      </c>
      <c r="D9" s="61" t="s">
        <v>408</v>
      </c>
      <c r="E9" s="21"/>
      <c r="F9" s="21"/>
      <c r="G9" s="21"/>
      <c r="H9" s="21"/>
      <c r="I9" s="21"/>
      <c r="J9" s="21"/>
      <c r="K9" s="21"/>
      <c r="L9" s="21"/>
      <c r="M9" s="21"/>
      <c r="N9" s="21"/>
      <c r="P9" s="76" t="s">
        <v>179</v>
      </c>
      <c r="Q9" s="21"/>
    </row>
    <row r="10" spans="2:17">
      <c r="P10" s="76" t="s">
        <v>434</v>
      </c>
      <c r="Q10" s="21"/>
    </row>
    <row r="11" spans="2:17">
      <c r="P11" s="76" t="s">
        <v>369</v>
      </c>
      <c r="Q11" s="21"/>
    </row>
    <row r="12" spans="2:17">
      <c r="P12" s="76" t="s">
        <v>387</v>
      </c>
      <c r="Q12" s="21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B1:Q12"/>
  <sheetViews>
    <sheetView workbookViewId="0">
      <selection activeCell="H1" sqref="H1"/>
    </sheetView>
  </sheetViews>
  <sheetFormatPr baseColWidth="10" defaultColWidth="9.1640625" defaultRowHeight="14"/>
  <cols>
    <col min="2" max="2" width="21.83203125" bestFit="1" customWidth="1"/>
    <col min="3" max="3" width="9.83203125" bestFit="1" customWidth="1"/>
  </cols>
  <sheetData>
    <row r="1" spans="2:17">
      <c r="H1">
        <v>28</v>
      </c>
    </row>
    <row r="2" spans="2:17">
      <c r="B2" t="s">
        <v>170</v>
      </c>
    </row>
    <row r="3" spans="2:17">
      <c r="E3" s="21"/>
      <c r="F3" s="21"/>
      <c r="G3" s="21"/>
      <c r="H3" s="21"/>
      <c r="I3" s="21"/>
      <c r="J3" s="21"/>
      <c r="K3" s="21"/>
      <c r="L3" s="21"/>
      <c r="M3" s="24" t="s">
        <v>157</v>
      </c>
      <c r="N3" s="24" t="s">
        <v>141</v>
      </c>
    </row>
    <row r="4" spans="2:17">
      <c r="B4" s="24" t="s">
        <v>248</v>
      </c>
      <c r="C4" s="24" t="s">
        <v>249</v>
      </c>
      <c r="D4" s="60" t="s">
        <v>221</v>
      </c>
      <c r="E4" s="21"/>
      <c r="F4" s="21"/>
      <c r="G4" s="21"/>
      <c r="H4" s="21"/>
      <c r="I4" s="21"/>
      <c r="J4" s="21"/>
      <c r="K4" s="21"/>
      <c r="L4" s="21"/>
      <c r="M4" s="21"/>
      <c r="N4" s="21"/>
      <c r="P4" s="59" t="s">
        <v>408</v>
      </c>
      <c r="Q4" s="21"/>
    </row>
    <row r="5" spans="2:17">
      <c r="B5" s="24" t="s">
        <v>409</v>
      </c>
      <c r="C5" s="21" t="s">
        <v>505</v>
      </c>
      <c r="D5" s="61" t="s">
        <v>408</v>
      </c>
      <c r="E5" s="21"/>
      <c r="F5" s="21"/>
      <c r="G5" s="21"/>
      <c r="H5" s="21"/>
      <c r="I5" s="21"/>
      <c r="J5" s="21"/>
      <c r="K5" s="21"/>
      <c r="L5" s="21"/>
      <c r="M5" s="21"/>
      <c r="N5" s="21"/>
      <c r="P5" s="59" t="s">
        <v>221</v>
      </c>
      <c r="Q5" s="21"/>
    </row>
    <row r="6" spans="2:17">
      <c r="B6" s="24" t="s">
        <v>500</v>
      </c>
      <c r="C6" s="21" t="s">
        <v>202</v>
      </c>
      <c r="D6" s="61" t="s">
        <v>408</v>
      </c>
      <c r="E6" s="21"/>
      <c r="F6" s="21"/>
      <c r="G6" s="21"/>
      <c r="H6" s="21"/>
      <c r="I6" s="21"/>
      <c r="J6" s="21"/>
      <c r="K6" s="21"/>
      <c r="L6" s="21"/>
      <c r="M6" s="21"/>
      <c r="N6" s="21"/>
      <c r="P6" s="59" t="s">
        <v>102</v>
      </c>
      <c r="Q6" s="21"/>
    </row>
    <row r="7" spans="2:17">
      <c r="B7" s="24" t="s">
        <v>499</v>
      </c>
      <c r="C7" s="21" t="s">
        <v>201</v>
      </c>
      <c r="D7" s="61" t="s">
        <v>408</v>
      </c>
      <c r="E7" s="21"/>
      <c r="F7" s="21"/>
      <c r="G7" s="21"/>
      <c r="H7" s="21"/>
      <c r="I7" s="21"/>
      <c r="J7" s="21"/>
      <c r="K7" s="21"/>
      <c r="L7" s="21"/>
      <c r="M7" s="21"/>
      <c r="N7" s="21"/>
      <c r="P7" s="59" t="s">
        <v>291</v>
      </c>
      <c r="Q7" s="21"/>
    </row>
    <row r="8" spans="2:17">
      <c r="P8" s="59" t="s">
        <v>312</v>
      </c>
      <c r="Q8" s="21"/>
    </row>
    <row r="9" spans="2:17">
      <c r="P9" s="76" t="s">
        <v>179</v>
      </c>
      <c r="Q9" s="21"/>
    </row>
    <row r="10" spans="2:17">
      <c r="P10" s="76" t="s">
        <v>434</v>
      </c>
      <c r="Q10" s="21"/>
    </row>
    <row r="11" spans="2:17">
      <c r="P11" s="76" t="s">
        <v>369</v>
      </c>
      <c r="Q11" s="21"/>
    </row>
    <row r="12" spans="2:17">
      <c r="P12" s="76" t="s">
        <v>387</v>
      </c>
      <c r="Q12" s="21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M18"/>
  <sheetViews>
    <sheetView zoomScale="130" zoomScaleNormal="130" zoomScalePageLayoutView="130" workbookViewId="0">
      <selection activeCell="F6" sqref="F6"/>
    </sheetView>
  </sheetViews>
  <sheetFormatPr baseColWidth="10" defaultColWidth="9.1640625" defaultRowHeight="14"/>
  <cols>
    <col min="2" max="2" width="22.33203125" bestFit="1" customWidth="1"/>
    <col min="3" max="3" width="9.5" bestFit="1" customWidth="1"/>
  </cols>
  <sheetData>
    <row r="1" spans="2:13">
      <c r="H1">
        <v>29</v>
      </c>
    </row>
    <row r="2" spans="2:13">
      <c r="B2" t="s">
        <v>155</v>
      </c>
    </row>
    <row r="3" spans="2:13">
      <c r="E3" s="21" t="s">
        <v>149</v>
      </c>
      <c r="F3" s="21" t="s">
        <v>150</v>
      </c>
      <c r="G3" s="21" t="s">
        <v>151</v>
      </c>
      <c r="H3" s="24" t="s">
        <v>156</v>
      </c>
      <c r="I3" s="24" t="s">
        <v>141</v>
      </c>
    </row>
    <row r="4" spans="2:13">
      <c r="B4" s="24" t="s">
        <v>380</v>
      </c>
      <c r="C4" s="21" t="s">
        <v>381</v>
      </c>
      <c r="D4" s="61" t="s">
        <v>369</v>
      </c>
      <c r="E4" s="21">
        <v>4.82</v>
      </c>
      <c r="F4" s="21">
        <v>4.99</v>
      </c>
      <c r="G4" s="81">
        <v>5.33</v>
      </c>
      <c r="H4" s="21"/>
      <c r="I4" s="21">
        <v>1</v>
      </c>
      <c r="J4" s="101">
        <v>8</v>
      </c>
    </row>
    <row r="5" spans="2:13">
      <c r="B5" s="27" t="s">
        <v>385</v>
      </c>
      <c r="C5" s="25" t="s">
        <v>386</v>
      </c>
      <c r="D5" s="60" t="s">
        <v>369</v>
      </c>
      <c r="E5" s="21">
        <v>4.53</v>
      </c>
      <c r="F5" s="21">
        <v>4.6900000000000004</v>
      </c>
      <c r="G5" s="81">
        <v>4.82</v>
      </c>
      <c r="H5" s="21"/>
      <c r="I5" s="21">
        <v>2</v>
      </c>
      <c r="J5" s="101">
        <v>6</v>
      </c>
      <c r="L5" s="59" t="s">
        <v>408</v>
      </c>
      <c r="M5" s="21">
        <v>7</v>
      </c>
    </row>
    <row r="6" spans="2:13">
      <c r="B6" s="24" t="s">
        <v>205</v>
      </c>
      <c r="C6" s="21" t="s">
        <v>212</v>
      </c>
      <c r="D6" s="61" t="s">
        <v>408</v>
      </c>
      <c r="E6" s="21">
        <v>4.42</v>
      </c>
      <c r="F6" s="81">
        <v>4.76</v>
      </c>
      <c r="G6" s="21" t="s">
        <v>419</v>
      </c>
      <c r="H6" s="21"/>
      <c r="I6" s="21">
        <v>3</v>
      </c>
      <c r="J6" s="101">
        <v>4</v>
      </c>
      <c r="L6" s="59" t="s">
        <v>221</v>
      </c>
      <c r="M6" s="21"/>
    </row>
    <row r="7" spans="2:13">
      <c r="B7" s="24" t="s">
        <v>203</v>
      </c>
      <c r="C7" s="24" t="s">
        <v>210</v>
      </c>
      <c r="D7" s="61" t="s">
        <v>408</v>
      </c>
      <c r="E7" s="21">
        <v>4.7300000000000004</v>
      </c>
      <c r="F7" s="21">
        <v>4.25</v>
      </c>
      <c r="G7" s="21">
        <v>4.75</v>
      </c>
      <c r="H7" s="21"/>
      <c r="I7" s="21">
        <v>4</v>
      </c>
      <c r="J7" s="101">
        <v>3</v>
      </c>
      <c r="L7" s="59" t="s">
        <v>102</v>
      </c>
      <c r="M7" s="21"/>
    </row>
    <row r="8" spans="2:13">
      <c r="B8" s="24" t="s">
        <v>374</v>
      </c>
      <c r="C8" s="21" t="s">
        <v>375</v>
      </c>
      <c r="D8" s="61" t="s">
        <v>369</v>
      </c>
      <c r="E8" s="21">
        <v>4.6900000000000004</v>
      </c>
      <c r="F8" s="21">
        <v>4.32</v>
      </c>
      <c r="G8" s="21">
        <v>4.3899999999999997</v>
      </c>
      <c r="H8" s="21"/>
      <c r="I8" s="21">
        <v>5</v>
      </c>
      <c r="J8" s="101">
        <v>2</v>
      </c>
      <c r="L8" s="59" t="s">
        <v>291</v>
      </c>
      <c r="M8" s="21"/>
    </row>
    <row r="9" spans="2:13">
      <c r="B9" s="24" t="s">
        <v>372</v>
      </c>
      <c r="C9" s="21" t="s">
        <v>373</v>
      </c>
      <c r="D9" s="61" t="s">
        <v>369</v>
      </c>
      <c r="E9" s="21">
        <v>4.62</v>
      </c>
      <c r="F9" s="21" t="s">
        <v>419</v>
      </c>
      <c r="G9" s="21">
        <v>4.51</v>
      </c>
      <c r="H9" s="21"/>
      <c r="I9" s="21">
        <v>6</v>
      </c>
      <c r="J9" s="101">
        <v>1</v>
      </c>
      <c r="L9" s="59" t="s">
        <v>312</v>
      </c>
      <c r="M9" s="21"/>
    </row>
    <row r="10" spans="2:13">
      <c r="B10" s="27" t="s">
        <v>321</v>
      </c>
      <c r="C10" s="27" t="s">
        <v>322</v>
      </c>
      <c r="D10" s="60" t="s">
        <v>312</v>
      </c>
      <c r="E10" s="21">
        <v>4.17</v>
      </c>
      <c r="F10" s="21">
        <v>4.37</v>
      </c>
      <c r="G10" s="21">
        <v>4.59</v>
      </c>
      <c r="H10" s="21"/>
      <c r="I10" s="21">
        <v>7</v>
      </c>
      <c r="L10" s="76" t="s">
        <v>179</v>
      </c>
      <c r="M10" s="21"/>
    </row>
    <row r="11" spans="2:13">
      <c r="B11" s="24" t="s">
        <v>219</v>
      </c>
      <c r="C11" s="24" t="s">
        <v>423</v>
      </c>
      <c r="D11" s="60" t="s">
        <v>221</v>
      </c>
      <c r="E11" s="21">
        <v>4.53</v>
      </c>
      <c r="F11" s="21">
        <v>4.3499999999999996</v>
      </c>
      <c r="G11" s="21" t="s">
        <v>419</v>
      </c>
      <c r="H11" s="21"/>
      <c r="I11" s="21">
        <v>8</v>
      </c>
      <c r="L11" s="76" t="s">
        <v>434</v>
      </c>
      <c r="M11" s="21"/>
    </row>
    <row r="12" spans="2:13">
      <c r="B12" s="24" t="s">
        <v>378</v>
      </c>
      <c r="C12" s="21" t="s">
        <v>379</v>
      </c>
      <c r="D12" s="61" t="s">
        <v>369</v>
      </c>
      <c r="E12" s="21">
        <v>4.32</v>
      </c>
      <c r="F12" s="21">
        <v>4.46</v>
      </c>
      <c r="G12" s="21">
        <v>4.42</v>
      </c>
      <c r="H12" s="21"/>
      <c r="I12" s="21">
        <v>9</v>
      </c>
      <c r="L12" s="76" t="s">
        <v>369</v>
      </c>
      <c r="M12" s="21">
        <v>17</v>
      </c>
    </row>
    <row r="13" spans="2:13">
      <c r="B13" s="27" t="s">
        <v>343</v>
      </c>
      <c r="C13" s="27" t="s">
        <v>344</v>
      </c>
      <c r="D13" s="60" t="s">
        <v>221</v>
      </c>
      <c r="E13" s="21">
        <v>4.4000000000000004</v>
      </c>
      <c r="F13" s="21">
        <v>4.1900000000000004</v>
      </c>
      <c r="G13" s="21">
        <v>3.8</v>
      </c>
      <c r="H13" s="21"/>
      <c r="I13" s="21">
        <v>10</v>
      </c>
      <c r="L13" s="76" t="s">
        <v>387</v>
      </c>
      <c r="M13" s="21"/>
    </row>
    <row r="14" spans="2:13">
      <c r="B14" s="24" t="s">
        <v>206</v>
      </c>
      <c r="C14" s="21" t="s">
        <v>213</v>
      </c>
      <c r="D14" s="61" t="s">
        <v>408</v>
      </c>
      <c r="E14" s="21">
        <v>4.37</v>
      </c>
      <c r="F14" s="21" t="s">
        <v>419</v>
      </c>
      <c r="G14" s="21">
        <v>4.32</v>
      </c>
      <c r="H14" s="21"/>
      <c r="I14" s="21">
        <v>11</v>
      </c>
      <c r="M14">
        <f>SUM(M5:M13)</f>
        <v>24</v>
      </c>
    </row>
    <row r="15" spans="2:13">
      <c r="B15" s="24" t="s">
        <v>325</v>
      </c>
      <c r="C15" s="24" t="s">
        <v>326</v>
      </c>
      <c r="D15" s="60" t="s">
        <v>312</v>
      </c>
      <c r="E15" s="21">
        <v>4.17</v>
      </c>
      <c r="F15" s="21">
        <v>3.94</v>
      </c>
      <c r="G15" s="21" t="s">
        <v>419</v>
      </c>
      <c r="H15" s="21"/>
      <c r="I15" s="21">
        <v>12</v>
      </c>
    </row>
    <row r="16" spans="2:13">
      <c r="B16" s="27" t="s">
        <v>204</v>
      </c>
      <c r="C16" s="25" t="s">
        <v>211</v>
      </c>
      <c r="D16" s="61" t="s">
        <v>408</v>
      </c>
      <c r="E16" s="21">
        <v>3.98</v>
      </c>
      <c r="F16" s="21">
        <v>3.5</v>
      </c>
      <c r="G16" s="21">
        <v>3.32</v>
      </c>
      <c r="H16" s="21"/>
      <c r="I16" s="21">
        <v>13</v>
      </c>
    </row>
    <row r="17" spans="2:9">
      <c r="B17" s="24" t="s">
        <v>327</v>
      </c>
      <c r="C17" s="24" t="s">
        <v>328</v>
      </c>
      <c r="D17" s="60" t="s">
        <v>312</v>
      </c>
      <c r="E17" s="21">
        <v>3.58</v>
      </c>
      <c r="F17" s="21" t="s">
        <v>419</v>
      </c>
      <c r="G17" s="21" t="s">
        <v>419</v>
      </c>
      <c r="H17" s="21"/>
      <c r="I17" s="21">
        <v>14</v>
      </c>
    </row>
    <row r="18" spans="2:9" ht="15.75">
      <c r="B18" s="36" t="s">
        <v>16</v>
      </c>
      <c r="C18" s="36" t="s">
        <v>17</v>
      </c>
      <c r="D18" s="60" t="s">
        <v>312</v>
      </c>
      <c r="E18" s="21">
        <v>3.44</v>
      </c>
      <c r="F18" s="21">
        <v>3.38</v>
      </c>
      <c r="G18" s="21">
        <v>3.39</v>
      </c>
      <c r="H18" s="21"/>
      <c r="I18" s="21">
        <v>15</v>
      </c>
    </row>
  </sheetData>
  <sortState ref="B4:I18">
    <sortCondition ref="I4:I18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O15"/>
  <sheetViews>
    <sheetView zoomScale="130" zoomScaleNormal="130" zoomScalePageLayoutView="130" workbookViewId="0">
      <selection activeCell="B4" sqref="B4:I6"/>
    </sheetView>
  </sheetViews>
  <sheetFormatPr baseColWidth="10" defaultColWidth="9.1640625" defaultRowHeight="14"/>
  <cols>
    <col min="2" max="2" width="14.83203125" bestFit="1" customWidth="1"/>
  </cols>
  <sheetData>
    <row r="1" spans="2:15">
      <c r="I1">
        <v>31</v>
      </c>
    </row>
    <row r="2" spans="2:15">
      <c r="B2" t="s">
        <v>148</v>
      </c>
    </row>
    <row r="3" spans="2:15">
      <c r="E3" s="21" t="s">
        <v>149</v>
      </c>
      <c r="F3" s="21" t="s">
        <v>154</v>
      </c>
      <c r="G3" s="21" t="s">
        <v>151</v>
      </c>
      <c r="H3" s="24" t="s">
        <v>156</v>
      </c>
      <c r="I3" s="24" t="s">
        <v>141</v>
      </c>
    </row>
    <row r="4" spans="2:15">
      <c r="B4" s="27" t="s">
        <v>230</v>
      </c>
      <c r="C4" s="27" t="s">
        <v>231</v>
      </c>
      <c r="D4" s="60" t="s">
        <v>221</v>
      </c>
      <c r="E4" s="75">
        <v>3.83</v>
      </c>
      <c r="F4" s="75">
        <v>3.98</v>
      </c>
      <c r="G4" s="90">
        <v>4.18</v>
      </c>
      <c r="H4" s="21"/>
      <c r="I4" s="21">
        <v>1</v>
      </c>
      <c r="N4" s="59" t="s">
        <v>408</v>
      </c>
      <c r="O4" s="21"/>
    </row>
    <row r="5" spans="2:15">
      <c r="B5" s="24" t="s">
        <v>227</v>
      </c>
      <c r="C5" s="24" t="s">
        <v>228</v>
      </c>
      <c r="D5" s="60" t="s">
        <v>221</v>
      </c>
      <c r="E5" s="75">
        <v>4.0599999999999996</v>
      </c>
      <c r="F5" s="90">
        <v>4.09</v>
      </c>
      <c r="G5" s="75">
        <v>3.68</v>
      </c>
      <c r="H5" s="21"/>
      <c r="I5" s="21">
        <v>2</v>
      </c>
      <c r="N5" s="59" t="s">
        <v>221</v>
      </c>
      <c r="O5" s="21">
        <v>14</v>
      </c>
    </row>
    <row r="6" spans="2:15">
      <c r="B6" s="24" t="s">
        <v>315</v>
      </c>
      <c r="C6" s="24" t="s">
        <v>316</v>
      </c>
      <c r="D6" s="60" t="s">
        <v>312</v>
      </c>
      <c r="E6" s="75">
        <v>3.91</v>
      </c>
      <c r="F6" s="90">
        <v>3.93</v>
      </c>
      <c r="G6" s="75">
        <v>3.2</v>
      </c>
      <c r="H6" s="21"/>
      <c r="I6" s="21">
        <v>3</v>
      </c>
      <c r="N6" s="59" t="s">
        <v>102</v>
      </c>
      <c r="O6" s="21"/>
    </row>
    <row r="7" spans="2:15">
      <c r="B7" s="24" t="s">
        <v>382</v>
      </c>
      <c r="C7" s="21" t="s">
        <v>383</v>
      </c>
      <c r="D7" s="61" t="s">
        <v>369</v>
      </c>
      <c r="E7" s="90">
        <v>3.88</v>
      </c>
      <c r="F7" s="75">
        <v>3.64</v>
      </c>
      <c r="G7" s="75">
        <v>3.82</v>
      </c>
      <c r="H7" s="21"/>
      <c r="I7" s="21">
        <v>4</v>
      </c>
      <c r="N7" s="59" t="s">
        <v>291</v>
      </c>
      <c r="O7" s="21"/>
    </row>
    <row r="8" spans="2:15">
      <c r="B8" s="27" t="s">
        <v>310</v>
      </c>
      <c r="C8" s="27" t="s">
        <v>311</v>
      </c>
      <c r="D8" s="60" t="s">
        <v>312</v>
      </c>
      <c r="E8" s="75">
        <v>3.34</v>
      </c>
      <c r="F8" s="75">
        <v>3.77</v>
      </c>
      <c r="G8" s="90">
        <v>3.82</v>
      </c>
      <c r="H8" s="21"/>
      <c r="I8" s="21">
        <v>5</v>
      </c>
      <c r="N8" s="59" t="s">
        <v>312</v>
      </c>
      <c r="O8" s="21">
        <v>7</v>
      </c>
    </row>
    <row r="9" spans="2:15">
      <c r="B9" s="24" t="s">
        <v>317</v>
      </c>
      <c r="C9" s="24" t="s">
        <v>318</v>
      </c>
      <c r="D9" s="60" t="s">
        <v>312</v>
      </c>
      <c r="E9" s="75">
        <v>3.29</v>
      </c>
      <c r="F9" s="75" t="s">
        <v>371</v>
      </c>
      <c r="G9" s="90">
        <v>3.34</v>
      </c>
      <c r="H9" s="21"/>
      <c r="I9" s="21">
        <v>6</v>
      </c>
      <c r="N9" s="76" t="s">
        <v>179</v>
      </c>
      <c r="O9" s="21"/>
    </row>
    <row r="10" spans="2:15">
      <c r="B10" s="97" t="s">
        <v>319</v>
      </c>
      <c r="C10" s="97" t="s">
        <v>320</v>
      </c>
      <c r="D10" s="98" t="s">
        <v>312</v>
      </c>
      <c r="E10" s="100"/>
      <c r="F10" s="100"/>
      <c r="G10" s="100"/>
      <c r="H10" s="97"/>
      <c r="I10" s="97"/>
      <c r="N10" s="76" t="s">
        <v>434</v>
      </c>
      <c r="O10" s="21"/>
    </row>
    <row r="11" spans="2:15">
      <c r="B11" s="99" t="s">
        <v>227</v>
      </c>
      <c r="C11" s="99" t="s">
        <v>229</v>
      </c>
      <c r="D11" s="98" t="s">
        <v>221</v>
      </c>
      <c r="E11" s="100"/>
      <c r="F11" s="100"/>
      <c r="G11" s="100"/>
      <c r="H11" s="97"/>
      <c r="I11" s="97"/>
      <c r="N11" s="76" t="s">
        <v>369</v>
      </c>
      <c r="O11" s="21">
        <v>3</v>
      </c>
    </row>
    <row r="12" spans="2:15">
      <c r="B12" s="97" t="s">
        <v>347</v>
      </c>
      <c r="C12" s="97" t="s">
        <v>348</v>
      </c>
      <c r="D12" s="98" t="s">
        <v>408</v>
      </c>
      <c r="E12" s="100"/>
      <c r="F12" s="100"/>
      <c r="G12" s="100"/>
      <c r="H12" s="97"/>
      <c r="I12" s="97"/>
      <c r="N12" s="76" t="s">
        <v>387</v>
      </c>
      <c r="O12" s="21"/>
    </row>
    <row r="13" spans="2:15">
      <c r="B13" s="97" t="s">
        <v>208</v>
      </c>
      <c r="C13" s="97" t="s">
        <v>217</v>
      </c>
      <c r="D13" s="98" t="s">
        <v>408</v>
      </c>
      <c r="E13" s="100"/>
      <c r="F13" s="100"/>
      <c r="G13" s="100"/>
      <c r="H13" s="97"/>
      <c r="I13" s="97"/>
      <c r="O13">
        <f>SUM(O4:O12)</f>
        <v>24</v>
      </c>
    </row>
    <row r="14" spans="2:15">
      <c r="B14" s="97" t="s">
        <v>209</v>
      </c>
      <c r="C14" s="97" t="s">
        <v>218</v>
      </c>
      <c r="D14" s="98" t="s">
        <v>408</v>
      </c>
      <c r="E14" s="100"/>
      <c r="F14" s="100"/>
      <c r="G14" s="100"/>
      <c r="H14" s="97"/>
      <c r="I14" s="97"/>
    </row>
    <row r="15" spans="2:15">
      <c r="B15" s="24" t="s">
        <v>411</v>
      </c>
      <c r="C15" s="21" t="s">
        <v>216</v>
      </c>
      <c r="D15" s="61" t="s">
        <v>408</v>
      </c>
      <c r="E15" s="75"/>
      <c r="F15" s="75"/>
      <c r="G15" s="75"/>
      <c r="H15" s="21"/>
      <c r="I15" s="21"/>
    </row>
  </sheetData>
  <sortState ref="B4:I15">
    <sortCondition ref="I4:I1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B1:N15"/>
  <sheetViews>
    <sheetView topLeftCell="B1" zoomScale="130" zoomScaleNormal="130" zoomScalePageLayoutView="130" workbookViewId="0">
      <selection activeCell="G6" sqref="G6"/>
    </sheetView>
  </sheetViews>
  <sheetFormatPr baseColWidth="10" defaultColWidth="9.1640625" defaultRowHeight="14"/>
  <cols>
    <col min="2" max="2" width="22.1640625" bestFit="1" customWidth="1"/>
    <col min="3" max="3" width="15.5" bestFit="1" customWidth="1"/>
  </cols>
  <sheetData>
    <row r="1" spans="2:14">
      <c r="G1">
        <v>30</v>
      </c>
    </row>
    <row r="2" spans="2:14">
      <c r="B2" t="s">
        <v>171</v>
      </c>
    </row>
    <row r="3" spans="2:14">
      <c r="E3" s="21" t="s">
        <v>149</v>
      </c>
      <c r="F3" s="21" t="s">
        <v>150</v>
      </c>
      <c r="G3" s="21" t="s">
        <v>151</v>
      </c>
      <c r="H3" s="21" t="s">
        <v>141</v>
      </c>
    </row>
    <row r="4" spans="2:14">
      <c r="B4" s="21" t="s">
        <v>112</v>
      </c>
      <c r="C4" s="21" t="s">
        <v>113</v>
      </c>
      <c r="D4" s="23" t="s">
        <v>102</v>
      </c>
      <c r="E4" s="21">
        <v>4.37</v>
      </c>
      <c r="F4" s="21">
        <v>4.82</v>
      </c>
      <c r="G4" s="81">
        <v>5.0199999999999996</v>
      </c>
      <c r="H4" s="21">
        <v>1</v>
      </c>
      <c r="I4" s="101">
        <v>8</v>
      </c>
      <c r="M4" s="59" t="s">
        <v>408</v>
      </c>
      <c r="N4" s="21">
        <v>10</v>
      </c>
    </row>
    <row r="5" spans="2:14">
      <c r="B5" s="24" t="s">
        <v>493</v>
      </c>
      <c r="C5" s="21" t="s">
        <v>502</v>
      </c>
      <c r="D5" s="23" t="s">
        <v>408</v>
      </c>
      <c r="E5" s="21">
        <v>4.04</v>
      </c>
      <c r="F5" s="21">
        <v>4.75</v>
      </c>
      <c r="G5" s="81">
        <v>4.87</v>
      </c>
      <c r="H5" s="21">
        <v>2</v>
      </c>
      <c r="I5" s="101">
        <v>6</v>
      </c>
      <c r="M5" s="59" t="s">
        <v>221</v>
      </c>
      <c r="N5" s="21">
        <v>5</v>
      </c>
    </row>
    <row r="6" spans="2:14">
      <c r="B6" s="24" t="s">
        <v>494</v>
      </c>
      <c r="C6" s="21" t="s">
        <v>423</v>
      </c>
      <c r="D6" s="23" t="s">
        <v>408</v>
      </c>
      <c r="E6" s="21" t="s">
        <v>419</v>
      </c>
      <c r="F6" s="21">
        <v>4.0199999999999996</v>
      </c>
      <c r="G6" s="81">
        <v>4.2300000000000004</v>
      </c>
      <c r="H6" s="21">
        <v>3</v>
      </c>
      <c r="I6" s="101">
        <v>4</v>
      </c>
      <c r="M6" s="59" t="s">
        <v>102</v>
      </c>
      <c r="N6" s="21">
        <v>8</v>
      </c>
    </row>
    <row r="7" spans="2:14">
      <c r="B7" s="24" t="s">
        <v>242</v>
      </c>
      <c r="C7" s="24" t="s">
        <v>243</v>
      </c>
      <c r="D7" s="30" t="s">
        <v>221</v>
      </c>
      <c r="E7" s="21">
        <v>3.83</v>
      </c>
      <c r="F7" s="21">
        <v>3.89</v>
      </c>
      <c r="G7" s="21">
        <v>4.07</v>
      </c>
      <c r="H7" s="21">
        <v>4</v>
      </c>
      <c r="I7" s="101">
        <v>3</v>
      </c>
      <c r="M7" s="59" t="s">
        <v>291</v>
      </c>
      <c r="N7" s="21"/>
    </row>
    <row r="8" spans="2:14">
      <c r="B8" s="24" t="s">
        <v>238</v>
      </c>
      <c r="C8" s="24" t="s">
        <v>239</v>
      </c>
      <c r="D8" s="30" t="s">
        <v>221</v>
      </c>
      <c r="E8" s="21">
        <v>4.05</v>
      </c>
      <c r="F8" s="21">
        <v>3.84</v>
      </c>
      <c r="G8" s="21">
        <v>3.07</v>
      </c>
      <c r="H8" s="21">
        <v>5</v>
      </c>
      <c r="I8" s="101">
        <v>2</v>
      </c>
      <c r="M8" s="59" t="s">
        <v>312</v>
      </c>
      <c r="N8" s="21"/>
    </row>
    <row r="9" spans="2:14">
      <c r="B9" s="24" t="s">
        <v>435</v>
      </c>
      <c r="C9" s="24" t="s">
        <v>436</v>
      </c>
      <c r="D9" s="30" t="s">
        <v>434</v>
      </c>
      <c r="E9" s="21" t="s">
        <v>419</v>
      </c>
      <c r="F9" s="21">
        <v>3.93</v>
      </c>
      <c r="G9" s="21">
        <v>4.1900000000000004</v>
      </c>
      <c r="H9" s="21">
        <v>6</v>
      </c>
      <c r="I9" s="101">
        <v>1</v>
      </c>
      <c r="M9" s="76" t="s">
        <v>179</v>
      </c>
      <c r="N9" s="21"/>
    </row>
    <row r="10" spans="2:14">
      <c r="B10" s="24" t="s">
        <v>240</v>
      </c>
      <c r="C10" s="24" t="s">
        <v>241</v>
      </c>
      <c r="D10" s="30" t="s">
        <v>221</v>
      </c>
      <c r="E10" s="21">
        <v>3.72</v>
      </c>
      <c r="F10" s="21" t="s">
        <v>419</v>
      </c>
      <c r="G10" s="21">
        <v>3.42</v>
      </c>
      <c r="H10" s="21">
        <v>7</v>
      </c>
      <c r="M10" s="76" t="s">
        <v>434</v>
      </c>
      <c r="N10" s="21">
        <v>1</v>
      </c>
    </row>
    <row r="11" spans="2:14">
      <c r="B11" s="27" t="s">
        <v>432</v>
      </c>
      <c r="C11" s="27" t="s">
        <v>433</v>
      </c>
      <c r="D11" s="30" t="s">
        <v>434</v>
      </c>
      <c r="E11" s="21">
        <v>3.71</v>
      </c>
      <c r="F11" s="21" t="s">
        <v>419</v>
      </c>
      <c r="G11" s="21">
        <v>3.33</v>
      </c>
      <c r="H11" s="21">
        <v>8</v>
      </c>
      <c r="M11" s="76" t="s">
        <v>369</v>
      </c>
      <c r="N11" s="21"/>
    </row>
    <row r="12" spans="2:14">
      <c r="B12" s="24" t="s">
        <v>48</v>
      </c>
      <c r="C12" s="24" t="s">
        <v>462</v>
      </c>
      <c r="D12" s="30" t="s">
        <v>434</v>
      </c>
      <c r="E12" s="21">
        <v>3.44</v>
      </c>
      <c r="F12" s="24">
        <v>3.29</v>
      </c>
      <c r="G12" s="24">
        <v>3.68</v>
      </c>
      <c r="H12" s="24">
        <v>9</v>
      </c>
      <c r="M12" s="76" t="s">
        <v>387</v>
      </c>
      <c r="N12" s="21"/>
    </row>
    <row r="13" spans="2:14">
      <c r="B13" s="24" t="s">
        <v>420</v>
      </c>
      <c r="C13" s="21" t="s">
        <v>421</v>
      </c>
      <c r="D13" s="23" t="s">
        <v>418</v>
      </c>
      <c r="E13" s="21">
        <v>3.58</v>
      </c>
      <c r="F13" s="21">
        <v>3.44</v>
      </c>
      <c r="G13" s="21" t="s">
        <v>419</v>
      </c>
      <c r="H13" s="21">
        <v>10</v>
      </c>
      <c r="N13">
        <f>SUM(N4:N12)</f>
        <v>24</v>
      </c>
    </row>
    <row r="14" spans="2:14">
      <c r="B14" s="24" t="s">
        <v>492</v>
      </c>
      <c r="C14" s="21" t="s">
        <v>501</v>
      </c>
      <c r="D14" s="23" t="s">
        <v>408</v>
      </c>
      <c r="E14" s="21">
        <v>3.21</v>
      </c>
      <c r="F14" s="21">
        <v>3.21</v>
      </c>
      <c r="G14" s="21">
        <v>2.85</v>
      </c>
      <c r="H14" s="21">
        <v>11</v>
      </c>
    </row>
    <row r="15" spans="2:14">
      <c r="B15" s="24" t="s">
        <v>477</v>
      </c>
      <c r="C15" s="24" t="s">
        <v>486</v>
      </c>
      <c r="D15" s="30" t="s">
        <v>408</v>
      </c>
      <c r="E15" s="24" t="s">
        <v>419</v>
      </c>
      <c r="F15" s="24" t="s">
        <v>419</v>
      </c>
      <c r="G15" s="24" t="s">
        <v>419</v>
      </c>
      <c r="H15" s="24">
        <v>12</v>
      </c>
    </row>
  </sheetData>
  <sortState ref="B4:H15">
    <sortCondition ref="H4:H1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B1:L14"/>
  <sheetViews>
    <sheetView topLeftCell="B1" zoomScale="130" zoomScaleNormal="130" zoomScalePageLayoutView="130" workbookViewId="0">
      <selection activeCell="G6" sqref="G6"/>
    </sheetView>
  </sheetViews>
  <sheetFormatPr baseColWidth="10" defaultColWidth="9.1640625" defaultRowHeight="14"/>
  <cols>
    <col min="2" max="2" width="22.5" bestFit="1" customWidth="1"/>
    <col min="3" max="3" width="10.1640625" bestFit="1" customWidth="1"/>
    <col min="4" max="4" width="7.83203125" bestFit="1" customWidth="1"/>
  </cols>
  <sheetData>
    <row r="1" spans="2:12">
      <c r="H1">
        <v>32</v>
      </c>
    </row>
    <row r="2" spans="2:12">
      <c r="B2" t="s">
        <v>172</v>
      </c>
    </row>
    <row r="3" spans="2:12">
      <c r="E3" s="21" t="s">
        <v>149</v>
      </c>
      <c r="F3" s="21" t="s">
        <v>150</v>
      </c>
      <c r="G3" s="21" t="s">
        <v>151</v>
      </c>
      <c r="H3" s="24" t="s">
        <v>141</v>
      </c>
    </row>
    <row r="4" spans="2:12">
      <c r="B4" s="24" t="s">
        <v>329</v>
      </c>
      <c r="C4" s="24" t="s">
        <v>330</v>
      </c>
      <c r="D4" s="60" t="s">
        <v>312</v>
      </c>
      <c r="E4" s="81">
        <v>3.79</v>
      </c>
      <c r="F4" s="21">
        <v>3.7</v>
      </c>
      <c r="G4" s="21">
        <v>3.66</v>
      </c>
      <c r="H4" s="21">
        <v>1</v>
      </c>
      <c r="I4" s="101">
        <v>8</v>
      </c>
      <c r="J4" s="101"/>
      <c r="K4" s="59" t="s">
        <v>408</v>
      </c>
      <c r="L4" s="21">
        <v>3</v>
      </c>
    </row>
    <row r="5" spans="2:12">
      <c r="B5" s="24" t="s">
        <v>248</v>
      </c>
      <c r="C5" s="24" t="s">
        <v>249</v>
      </c>
      <c r="D5" s="60" t="s">
        <v>221</v>
      </c>
      <c r="E5" s="21">
        <v>2.81</v>
      </c>
      <c r="F5" s="81">
        <v>3.7</v>
      </c>
      <c r="G5" s="21">
        <v>2.2400000000000002</v>
      </c>
      <c r="H5" s="21">
        <v>2</v>
      </c>
      <c r="I5" s="101">
        <v>6</v>
      </c>
      <c r="J5" s="101"/>
      <c r="K5" s="59" t="s">
        <v>221</v>
      </c>
      <c r="L5" s="21">
        <v>13</v>
      </c>
    </row>
    <row r="6" spans="2:12">
      <c r="B6" s="24" t="s">
        <v>250</v>
      </c>
      <c r="C6" s="24" t="s">
        <v>251</v>
      </c>
      <c r="D6" s="60" t="s">
        <v>221</v>
      </c>
      <c r="E6" s="21">
        <v>3.39</v>
      </c>
      <c r="F6" s="21">
        <v>3.43</v>
      </c>
      <c r="G6" s="81">
        <v>3.47</v>
      </c>
      <c r="H6" s="21">
        <v>3</v>
      </c>
      <c r="I6" s="101">
        <v>4</v>
      </c>
      <c r="J6" s="101"/>
      <c r="K6" s="59" t="s">
        <v>102</v>
      </c>
      <c r="L6" s="21"/>
    </row>
    <row r="7" spans="2:12">
      <c r="B7" s="24" t="s">
        <v>409</v>
      </c>
      <c r="C7" s="21" t="s">
        <v>505</v>
      </c>
      <c r="D7" s="61" t="s">
        <v>408</v>
      </c>
      <c r="E7" s="21">
        <v>3.22</v>
      </c>
      <c r="F7" s="21">
        <v>3.42</v>
      </c>
      <c r="G7" s="21">
        <v>3.1</v>
      </c>
      <c r="H7" s="21">
        <v>4</v>
      </c>
      <c r="I7" s="101">
        <v>3</v>
      </c>
      <c r="J7" s="101"/>
      <c r="K7" s="59" t="s">
        <v>291</v>
      </c>
      <c r="L7" s="21"/>
    </row>
    <row r="8" spans="2:12">
      <c r="B8" s="24" t="s">
        <v>246</v>
      </c>
      <c r="C8" s="24" t="s">
        <v>247</v>
      </c>
      <c r="D8" s="60" t="s">
        <v>221</v>
      </c>
      <c r="E8" s="21" t="s">
        <v>419</v>
      </c>
      <c r="F8" s="21" t="s">
        <v>419</v>
      </c>
      <c r="G8" s="21">
        <v>3.4</v>
      </c>
      <c r="H8" s="21">
        <v>5</v>
      </c>
      <c r="I8" s="101">
        <v>2</v>
      </c>
      <c r="J8" s="101"/>
      <c r="K8" s="59" t="s">
        <v>312</v>
      </c>
      <c r="L8" s="21">
        <v>8</v>
      </c>
    </row>
    <row r="9" spans="2:12">
      <c r="B9" s="24" t="s">
        <v>244</v>
      </c>
      <c r="C9" s="24" t="s">
        <v>245</v>
      </c>
      <c r="D9" s="60" t="s">
        <v>221</v>
      </c>
      <c r="E9" s="21">
        <v>3.08</v>
      </c>
      <c r="F9" s="21" t="s">
        <v>419</v>
      </c>
      <c r="G9" s="21">
        <v>2.46</v>
      </c>
      <c r="H9" s="21">
        <v>6</v>
      </c>
      <c r="I9" s="101">
        <v>1</v>
      </c>
      <c r="J9" s="101"/>
      <c r="K9" s="76" t="s">
        <v>179</v>
      </c>
      <c r="L9" s="21"/>
    </row>
    <row r="10" spans="2:12">
      <c r="B10" s="24" t="s">
        <v>497</v>
      </c>
      <c r="C10" s="21" t="s">
        <v>506</v>
      </c>
      <c r="D10" s="61" t="s">
        <v>408</v>
      </c>
      <c r="E10" s="21" t="s">
        <v>419</v>
      </c>
      <c r="F10" s="21" t="s">
        <v>419</v>
      </c>
      <c r="G10" s="21">
        <v>2.98</v>
      </c>
      <c r="H10" s="21">
        <v>7</v>
      </c>
      <c r="K10" s="76" t="s">
        <v>434</v>
      </c>
      <c r="L10" s="21"/>
    </row>
    <row r="11" spans="2:12">
      <c r="B11" s="24" t="s">
        <v>500</v>
      </c>
      <c r="C11" s="21" t="s">
        <v>202</v>
      </c>
      <c r="D11" s="61" t="s">
        <v>408</v>
      </c>
      <c r="E11" s="21" t="s">
        <v>419</v>
      </c>
      <c r="F11" s="21" t="s">
        <v>419</v>
      </c>
      <c r="G11" s="21" t="s">
        <v>419</v>
      </c>
      <c r="H11" s="21">
        <v>8</v>
      </c>
      <c r="K11" s="76" t="s">
        <v>369</v>
      </c>
      <c r="L11" s="21"/>
    </row>
    <row r="12" spans="2:12">
      <c r="B12" s="24" t="s">
        <v>440</v>
      </c>
      <c r="C12" s="24" t="s">
        <v>441</v>
      </c>
      <c r="D12" s="60" t="s">
        <v>434</v>
      </c>
      <c r="E12" s="21"/>
      <c r="F12" s="21"/>
      <c r="G12" s="21"/>
      <c r="H12" s="21"/>
      <c r="K12" s="76" t="s">
        <v>387</v>
      </c>
      <c r="L12" s="21"/>
    </row>
    <row r="13" spans="2:12">
      <c r="H13" s="21"/>
      <c r="L13">
        <f>SUM(L4:L12)</f>
        <v>24</v>
      </c>
    </row>
    <row r="14" spans="2:12">
      <c r="H14" s="21"/>
    </row>
  </sheetData>
  <sortState ref="B4:H12">
    <sortCondition ref="H4:H12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A1:L38"/>
  <sheetViews>
    <sheetView workbookViewId="0">
      <selection sqref="A1:D38"/>
    </sheetView>
  </sheetViews>
  <sheetFormatPr baseColWidth="10" defaultColWidth="9.1640625" defaultRowHeight="14"/>
  <cols>
    <col min="1" max="1" width="14.83203125" bestFit="1" customWidth="1"/>
    <col min="2" max="2" width="12.5" bestFit="1" customWidth="1"/>
    <col min="3" max="4" width="9.1640625" style="29"/>
  </cols>
  <sheetData>
    <row r="1" spans="1:12">
      <c r="A1" s="26" t="s">
        <v>353</v>
      </c>
      <c r="B1" s="20" t="s">
        <v>354</v>
      </c>
      <c r="C1" s="22" t="s">
        <v>355</v>
      </c>
      <c r="D1" s="22" t="s">
        <v>334</v>
      </c>
      <c r="E1" s="22" t="s">
        <v>356</v>
      </c>
      <c r="F1" s="22" t="s">
        <v>364</v>
      </c>
      <c r="G1" s="22" t="s">
        <v>365</v>
      </c>
      <c r="H1" s="22" t="s">
        <v>363</v>
      </c>
      <c r="I1" s="22" t="s">
        <v>359</v>
      </c>
      <c r="J1" s="22" t="s">
        <v>360</v>
      </c>
      <c r="K1" s="22" t="s">
        <v>361</v>
      </c>
      <c r="L1" s="22" t="s">
        <v>362</v>
      </c>
    </row>
    <row r="2" spans="1:12">
      <c r="A2" s="27" t="s">
        <v>310</v>
      </c>
      <c r="B2" s="27" t="s">
        <v>311</v>
      </c>
      <c r="C2" s="30" t="s">
        <v>312</v>
      </c>
      <c r="D2" s="30" t="s">
        <v>333</v>
      </c>
      <c r="E2" s="30" t="s">
        <v>384</v>
      </c>
      <c r="F2" s="37" t="s">
        <v>419</v>
      </c>
      <c r="G2" s="37" t="s">
        <v>419</v>
      </c>
      <c r="H2" s="37"/>
      <c r="I2" s="37" t="s">
        <v>419</v>
      </c>
      <c r="J2" s="37" t="s">
        <v>419</v>
      </c>
      <c r="K2" s="37"/>
      <c r="L2" s="37" t="s">
        <v>419</v>
      </c>
    </row>
    <row r="3" spans="1:12">
      <c r="A3" s="24" t="s">
        <v>206</v>
      </c>
      <c r="B3" s="21" t="s">
        <v>213</v>
      </c>
      <c r="C3" s="23" t="s">
        <v>408</v>
      </c>
      <c r="D3" s="30" t="s">
        <v>333</v>
      </c>
      <c r="E3" s="30" t="s">
        <v>370</v>
      </c>
      <c r="F3" s="23" t="s">
        <v>419</v>
      </c>
      <c r="G3" s="23"/>
      <c r="H3" s="23" t="s">
        <v>419</v>
      </c>
      <c r="I3" s="23"/>
      <c r="J3" s="23" t="s">
        <v>419</v>
      </c>
      <c r="K3" s="23"/>
      <c r="L3" s="23" t="s">
        <v>419</v>
      </c>
    </row>
    <row r="4" spans="1:12">
      <c r="A4" s="24" t="s">
        <v>327</v>
      </c>
      <c r="B4" s="24" t="s">
        <v>328</v>
      </c>
      <c r="C4" s="30" t="s">
        <v>312</v>
      </c>
      <c r="D4" s="30" t="s">
        <v>333</v>
      </c>
      <c r="E4" s="30" t="s">
        <v>370</v>
      </c>
      <c r="F4" s="37" t="s">
        <v>419</v>
      </c>
      <c r="G4" s="37"/>
      <c r="H4" s="37"/>
      <c r="I4" s="37"/>
      <c r="J4" s="37" t="s">
        <v>419</v>
      </c>
      <c r="K4" s="37" t="s">
        <v>419</v>
      </c>
      <c r="L4" s="38"/>
    </row>
    <row r="5" spans="1:12">
      <c r="A5" s="24" t="s">
        <v>323</v>
      </c>
      <c r="B5" s="24" t="s">
        <v>324</v>
      </c>
      <c r="C5" s="30" t="s">
        <v>312</v>
      </c>
      <c r="D5" s="30" t="s">
        <v>333</v>
      </c>
      <c r="E5" s="30" t="s">
        <v>370</v>
      </c>
      <c r="F5" s="37" t="s">
        <v>419</v>
      </c>
      <c r="G5" s="37" t="s">
        <v>419</v>
      </c>
      <c r="H5" s="37" t="s">
        <v>419</v>
      </c>
      <c r="I5" s="37"/>
      <c r="J5" s="37"/>
      <c r="K5" s="37"/>
      <c r="L5" s="37" t="s">
        <v>419</v>
      </c>
    </row>
    <row r="6" spans="1:12">
      <c r="A6" s="24" t="s">
        <v>319</v>
      </c>
      <c r="B6" s="24" t="s">
        <v>320</v>
      </c>
      <c r="C6" s="30" t="s">
        <v>312</v>
      </c>
      <c r="D6" s="30" t="s">
        <v>333</v>
      </c>
      <c r="E6" s="30" t="s">
        <v>384</v>
      </c>
      <c r="F6" s="37" t="s">
        <v>419</v>
      </c>
      <c r="G6" s="37"/>
      <c r="H6" s="37"/>
      <c r="I6" s="37" t="s">
        <v>419</v>
      </c>
      <c r="J6" s="37" t="s">
        <v>419</v>
      </c>
      <c r="K6" s="37"/>
      <c r="L6" s="37" t="s">
        <v>419</v>
      </c>
    </row>
    <row r="7" spans="1:12" ht="15.75">
      <c r="A7" s="36" t="s">
        <v>16</v>
      </c>
      <c r="B7" s="36" t="s">
        <v>17</v>
      </c>
      <c r="C7" s="30" t="s">
        <v>312</v>
      </c>
      <c r="D7" s="30" t="s">
        <v>333</v>
      </c>
      <c r="E7" s="30" t="s">
        <v>370</v>
      </c>
      <c r="F7" s="37" t="s">
        <v>419</v>
      </c>
      <c r="G7" s="37" t="s">
        <v>419</v>
      </c>
      <c r="H7" s="37"/>
      <c r="I7" s="37"/>
      <c r="J7" s="37" t="s">
        <v>419</v>
      </c>
      <c r="K7" s="37" t="s">
        <v>419</v>
      </c>
      <c r="L7" s="37" t="s">
        <v>419</v>
      </c>
    </row>
    <row r="8" spans="1:12">
      <c r="A8" s="24" t="s">
        <v>227</v>
      </c>
      <c r="B8" s="24" t="s">
        <v>228</v>
      </c>
      <c r="C8" s="30" t="s">
        <v>221</v>
      </c>
      <c r="D8" s="30" t="s">
        <v>333</v>
      </c>
      <c r="E8" s="30" t="s">
        <v>384</v>
      </c>
      <c r="F8" s="30" t="s">
        <v>419</v>
      </c>
      <c r="G8" s="30"/>
      <c r="H8" s="30"/>
      <c r="I8" s="30"/>
      <c r="J8" s="30" t="s">
        <v>419</v>
      </c>
      <c r="K8" s="30" t="s">
        <v>419</v>
      </c>
      <c r="L8" s="30" t="s">
        <v>419</v>
      </c>
    </row>
    <row r="9" spans="1:12">
      <c r="A9" s="27" t="s">
        <v>227</v>
      </c>
      <c r="B9" s="27" t="s">
        <v>229</v>
      </c>
      <c r="C9" s="30" t="s">
        <v>221</v>
      </c>
      <c r="D9" s="30" t="s">
        <v>333</v>
      </c>
      <c r="E9" s="30" t="s">
        <v>384</v>
      </c>
      <c r="F9" s="30" t="s">
        <v>419</v>
      </c>
      <c r="G9" s="30"/>
      <c r="H9" s="30"/>
      <c r="I9" s="30"/>
      <c r="J9" s="30" t="s">
        <v>419</v>
      </c>
      <c r="K9" s="30" t="s">
        <v>419</v>
      </c>
      <c r="L9" s="30" t="s">
        <v>419</v>
      </c>
    </row>
    <row r="10" spans="1:12">
      <c r="A10" s="24" t="s">
        <v>341</v>
      </c>
      <c r="B10" s="24" t="s">
        <v>342</v>
      </c>
      <c r="C10" s="30" t="s">
        <v>221</v>
      </c>
      <c r="D10" s="30" t="s">
        <v>333</v>
      </c>
      <c r="E10" s="30" t="s">
        <v>370</v>
      </c>
      <c r="F10" s="30" t="s">
        <v>419</v>
      </c>
      <c r="G10" s="30" t="s">
        <v>419</v>
      </c>
      <c r="H10" s="30"/>
      <c r="I10" s="30"/>
      <c r="J10" s="30"/>
      <c r="K10" s="30"/>
      <c r="L10" s="30" t="s">
        <v>419</v>
      </c>
    </row>
    <row r="11" spans="1:12">
      <c r="A11" s="24" t="s">
        <v>315</v>
      </c>
      <c r="B11" s="24" t="s">
        <v>316</v>
      </c>
      <c r="C11" s="30" t="s">
        <v>312</v>
      </c>
      <c r="D11" s="30" t="s">
        <v>333</v>
      </c>
      <c r="E11" s="30" t="s">
        <v>384</v>
      </c>
      <c r="F11" s="37" t="s">
        <v>419</v>
      </c>
      <c r="G11" s="37" t="s">
        <v>419</v>
      </c>
      <c r="H11" s="37"/>
      <c r="I11" s="37"/>
      <c r="J11" s="37" t="s">
        <v>419</v>
      </c>
      <c r="K11" s="37" t="s">
        <v>419</v>
      </c>
      <c r="L11" s="37" t="s">
        <v>419</v>
      </c>
    </row>
    <row r="12" spans="1:12">
      <c r="A12" s="27" t="s">
        <v>343</v>
      </c>
      <c r="B12" s="27" t="s">
        <v>344</v>
      </c>
      <c r="C12" s="30" t="s">
        <v>221</v>
      </c>
      <c r="D12" s="30" t="s">
        <v>333</v>
      </c>
      <c r="E12" s="30" t="s">
        <v>370</v>
      </c>
      <c r="F12" s="30" t="s">
        <v>419</v>
      </c>
      <c r="G12" s="30" t="s">
        <v>419</v>
      </c>
      <c r="H12" s="30"/>
      <c r="I12" s="30"/>
      <c r="J12" s="30" t="s">
        <v>419</v>
      </c>
      <c r="K12" s="30"/>
      <c r="L12" s="30" t="s">
        <v>419</v>
      </c>
    </row>
    <row r="13" spans="1:12">
      <c r="A13" s="27" t="s">
        <v>230</v>
      </c>
      <c r="B13" s="27" t="s">
        <v>231</v>
      </c>
      <c r="C13" s="30" t="s">
        <v>221</v>
      </c>
      <c r="D13" s="30" t="s">
        <v>333</v>
      </c>
      <c r="E13" s="30" t="s">
        <v>384</v>
      </c>
      <c r="F13" s="30" t="s">
        <v>419</v>
      </c>
      <c r="G13" s="30"/>
      <c r="H13" s="30"/>
      <c r="I13" s="30" t="s">
        <v>419</v>
      </c>
      <c r="J13" s="30" t="s">
        <v>419</v>
      </c>
      <c r="K13" s="30"/>
      <c r="L13" s="30" t="s">
        <v>419</v>
      </c>
    </row>
    <row r="14" spans="1:12">
      <c r="A14" s="24" t="s">
        <v>347</v>
      </c>
      <c r="B14" s="24" t="s">
        <v>348</v>
      </c>
      <c r="C14" s="23" t="s">
        <v>408</v>
      </c>
      <c r="D14" s="23" t="s">
        <v>333</v>
      </c>
      <c r="E14" s="30" t="s">
        <v>384</v>
      </c>
      <c r="F14" s="21"/>
      <c r="G14" s="30" t="s">
        <v>419</v>
      </c>
      <c r="H14" s="30" t="s">
        <v>419</v>
      </c>
      <c r="I14" s="30" t="s">
        <v>419</v>
      </c>
      <c r="J14" s="30" t="s">
        <v>419</v>
      </c>
      <c r="K14" s="21"/>
      <c r="L14" s="21"/>
    </row>
    <row r="15" spans="1:12">
      <c r="A15" s="24" t="s">
        <v>203</v>
      </c>
      <c r="B15" s="24" t="s">
        <v>210</v>
      </c>
      <c r="C15" s="23" t="s">
        <v>408</v>
      </c>
      <c r="D15" s="30" t="s">
        <v>333</v>
      </c>
      <c r="E15" s="30" t="s">
        <v>370</v>
      </c>
      <c r="F15" s="23" t="s">
        <v>419</v>
      </c>
      <c r="G15" s="23" t="s">
        <v>419</v>
      </c>
      <c r="H15" s="23"/>
      <c r="I15" s="23"/>
      <c r="J15" s="23" t="s">
        <v>419</v>
      </c>
      <c r="K15" s="23" t="s">
        <v>419</v>
      </c>
      <c r="L15" s="23" t="s">
        <v>419</v>
      </c>
    </row>
    <row r="16" spans="1:12">
      <c r="A16" s="24" t="s">
        <v>325</v>
      </c>
      <c r="B16" s="24" t="s">
        <v>326</v>
      </c>
      <c r="C16" s="30" t="s">
        <v>312</v>
      </c>
      <c r="D16" s="30" t="s">
        <v>333</v>
      </c>
      <c r="E16" s="30" t="s">
        <v>370</v>
      </c>
      <c r="F16" s="37"/>
      <c r="G16" s="37" t="s">
        <v>419</v>
      </c>
      <c r="H16" s="37" t="s">
        <v>419</v>
      </c>
      <c r="I16" s="37" t="s">
        <v>419</v>
      </c>
      <c r="J16" s="37" t="s">
        <v>419</v>
      </c>
      <c r="K16" s="37"/>
      <c r="L16" s="38" t="s">
        <v>419</v>
      </c>
    </row>
    <row r="17" spans="1:12">
      <c r="A17" s="24" t="s">
        <v>380</v>
      </c>
      <c r="B17" s="21" t="s">
        <v>381</v>
      </c>
      <c r="C17" s="23" t="s">
        <v>369</v>
      </c>
      <c r="D17" s="30" t="s">
        <v>333</v>
      </c>
      <c r="E17" s="30" t="s">
        <v>370</v>
      </c>
      <c r="F17" s="23"/>
      <c r="G17" s="23"/>
      <c r="H17" s="23"/>
      <c r="I17" s="23" t="s">
        <v>371</v>
      </c>
      <c r="J17" s="23" t="s">
        <v>371</v>
      </c>
      <c r="K17" s="23" t="s">
        <v>371</v>
      </c>
      <c r="L17" s="31"/>
    </row>
    <row r="18" spans="1:12">
      <c r="A18" s="24" t="s">
        <v>208</v>
      </c>
      <c r="B18" s="21" t="s">
        <v>217</v>
      </c>
      <c r="C18" s="23" t="s">
        <v>408</v>
      </c>
      <c r="D18" s="23" t="s">
        <v>333</v>
      </c>
      <c r="E18" s="30" t="s">
        <v>384</v>
      </c>
      <c r="F18" s="23"/>
      <c r="G18" s="23" t="s">
        <v>419</v>
      </c>
      <c r="H18" s="23" t="s">
        <v>419</v>
      </c>
      <c r="I18" s="23" t="s">
        <v>419</v>
      </c>
      <c r="J18" s="23" t="s">
        <v>419</v>
      </c>
      <c r="K18" s="23"/>
      <c r="L18" s="23" t="s">
        <v>419</v>
      </c>
    </row>
    <row r="19" spans="1:12">
      <c r="A19" s="27" t="s">
        <v>385</v>
      </c>
      <c r="B19" s="25" t="s">
        <v>386</v>
      </c>
      <c r="C19" s="30" t="s">
        <v>369</v>
      </c>
      <c r="D19" s="30" t="s">
        <v>333</v>
      </c>
      <c r="E19" s="30" t="s">
        <v>370</v>
      </c>
      <c r="F19" s="23"/>
      <c r="G19" s="23"/>
      <c r="H19" s="23"/>
      <c r="I19" s="23" t="s">
        <v>371</v>
      </c>
      <c r="J19" s="23" t="s">
        <v>371</v>
      </c>
      <c r="K19" s="23"/>
      <c r="L19" s="31" t="s">
        <v>371</v>
      </c>
    </row>
    <row r="20" spans="1:12">
      <c r="A20" s="27" t="s">
        <v>376</v>
      </c>
      <c r="B20" s="25" t="s">
        <v>377</v>
      </c>
      <c r="C20" s="30" t="s">
        <v>369</v>
      </c>
      <c r="D20" s="30" t="s">
        <v>333</v>
      </c>
      <c r="E20" s="30" t="s">
        <v>370</v>
      </c>
      <c r="F20" s="23" t="s">
        <v>371</v>
      </c>
      <c r="G20" s="23"/>
      <c r="H20" s="23" t="s">
        <v>371</v>
      </c>
      <c r="I20" s="23"/>
      <c r="J20" s="23"/>
      <c r="K20" s="23"/>
      <c r="L20" s="31" t="s">
        <v>371</v>
      </c>
    </row>
    <row r="21" spans="1:12">
      <c r="A21" s="24" t="s">
        <v>232</v>
      </c>
      <c r="B21" s="24" t="s">
        <v>233</v>
      </c>
      <c r="C21" s="30" t="s">
        <v>221</v>
      </c>
      <c r="D21" s="30" t="s">
        <v>333</v>
      </c>
      <c r="E21" s="30" t="s">
        <v>384</v>
      </c>
      <c r="F21" s="30"/>
      <c r="G21" s="30" t="s">
        <v>419</v>
      </c>
      <c r="H21" s="30" t="s">
        <v>419</v>
      </c>
      <c r="I21" s="30"/>
      <c r="J21" s="30"/>
      <c r="K21" s="30"/>
      <c r="L21" s="30" t="s">
        <v>419</v>
      </c>
    </row>
    <row r="22" spans="1:12">
      <c r="A22" s="24" t="s">
        <v>209</v>
      </c>
      <c r="B22" s="21" t="s">
        <v>218</v>
      </c>
      <c r="C22" s="23" t="s">
        <v>408</v>
      </c>
      <c r="D22" s="23" t="s">
        <v>333</v>
      </c>
      <c r="E22" s="30" t="s">
        <v>384</v>
      </c>
      <c r="F22" s="23" t="s">
        <v>419</v>
      </c>
      <c r="G22" s="23" t="s">
        <v>419</v>
      </c>
      <c r="H22" s="23"/>
      <c r="I22" s="23"/>
      <c r="J22" s="23" t="s">
        <v>419</v>
      </c>
      <c r="K22" s="23" t="s">
        <v>419</v>
      </c>
      <c r="L22" s="23" t="s">
        <v>419</v>
      </c>
    </row>
    <row r="23" spans="1:12">
      <c r="A23" s="27" t="s">
        <v>207</v>
      </c>
      <c r="B23" s="27" t="s">
        <v>215</v>
      </c>
      <c r="C23" s="23" t="s">
        <v>408</v>
      </c>
      <c r="D23" s="23" t="s">
        <v>333</v>
      </c>
      <c r="E23" s="30" t="s">
        <v>384</v>
      </c>
      <c r="F23" s="23" t="s">
        <v>419</v>
      </c>
      <c r="G23" s="23"/>
      <c r="H23" s="23" t="s">
        <v>419</v>
      </c>
      <c r="I23" s="23" t="s">
        <v>419</v>
      </c>
      <c r="J23" s="23"/>
      <c r="K23" s="23" t="s">
        <v>419</v>
      </c>
      <c r="L23" s="23" t="s">
        <v>419</v>
      </c>
    </row>
    <row r="24" spans="1:12">
      <c r="A24" s="24" t="s">
        <v>382</v>
      </c>
      <c r="B24" s="21" t="s">
        <v>383</v>
      </c>
      <c r="C24" s="23" t="s">
        <v>369</v>
      </c>
      <c r="D24" s="30" t="s">
        <v>333</v>
      </c>
      <c r="E24" s="30" t="s">
        <v>384</v>
      </c>
      <c r="F24" s="23" t="s">
        <v>371</v>
      </c>
      <c r="G24" s="23"/>
      <c r="H24" s="23"/>
      <c r="I24" s="23"/>
      <c r="J24" s="23" t="s">
        <v>371</v>
      </c>
      <c r="K24" s="23"/>
      <c r="L24" s="31"/>
    </row>
    <row r="25" spans="1:12">
      <c r="A25" s="24" t="s">
        <v>374</v>
      </c>
      <c r="B25" s="21" t="s">
        <v>375</v>
      </c>
      <c r="C25" s="23" t="s">
        <v>369</v>
      </c>
      <c r="D25" s="30" t="s">
        <v>333</v>
      </c>
      <c r="E25" s="30" t="s">
        <v>370</v>
      </c>
      <c r="F25" s="23" t="s">
        <v>371</v>
      </c>
      <c r="G25" s="23"/>
      <c r="H25" s="23"/>
      <c r="I25" s="23"/>
      <c r="J25" s="23" t="s">
        <v>371</v>
      </c>
      <c r="K25" s="23"/>
      <c r="L25" s="31" t="s">
        <v>371</v>
      </c>
    </row>
    <row r="26" spans="1:12">
      <c r="A26" s="24" t="s">
        <v>378</v>
      </c>
      <c r="B26" s="21" t="s">
        <v>379</v>
      </c>
      <c r="C26" s="23" t="s">
        <v>369</v>
      </c>
      <c r="D26" s="30" t="s">
        <v>333</v>
      </c>
      <c r="E26" s="30" t="s">
        <v>370</v>
      </c>
      <c r="F26" s="23"/>
      <c r="G26" s="23"/>
      <c r="H26" s="23" t="s">
        <v>371</v>
      </c>
      <c r="I26" s="23"/>
      <c r="J26" s="23" t="s">
        <v>371</v>
      </c>
      <c r="K26" s="23"/>
      <c r="L26" s="31" t="s">
        <v>371</v>
      </c>
    </row>
    <row r="27" spans="1:12">
      <c r="A27" s="27" t="s">
        <v>367</v>
      </c>
      <c r="B27" s="25" t="s">
        <v>368</v>
      </c>
      <c r="C27" s="30" t="s">
        <v>369</v>
      </c>
      <c r="D27" s="30" t="s">
        <v>333</v>
      </c>
      <c r="E27" s="30" t="s">
        <v>370</v>
      </c>
      <c r="F27" s="23"/>
      <c r="G27" s="23"/>
      <c r="H27" s="23"/>
      <c r="I27" s="23" t="s">
        <v>371</v>
      </c>
      <c r="J27" s="23"/>
      <c r="K27" s="23"/>
      <c r="L27" s="31"/>
    </row>
    <row r="28" spans="1:12">
      <c r="A28" s="27" t="s">
        <v>204</v>
      </c>
      <c r="B28" s="25" t="s">
        <v>211</v>
      </c>
      <c r="C28" s="23" t="s">
        <v>408</v>
      </c>
      <c r="D28" s="30" t="s">
        <v>333</v>
      </c>
      <c r="E28" s="30" t="s">
        <v>370</v>
      </c>
      <c r="F28" s="23"/>
      <c r="G28" s="23" t="s">
        <v>419</v>
      </c>
      <c r="H28" s="23" t="s">
        <v>419</v>
      </c>
      <c r="I28" s="23" t="s">
        <v>419</v>
      </c>
      <c r="J28" s="23" t="s">
        <v>419</v>
      </c>
      <c r="K28" s="23"/>
      <c r="L28" s="23"/>
    </row>
    <row r="29" spans="1:12">
      <c r="A29" s="27" t="s">
        <v>219</v>
      </c>
      <c r="B29" s="27" t="s">
        <v>220</v>
      </c>
      <c r="C29" s="30" t="s">
        <v>221</v>
      </c>
      <c r="D29" s="30" t="s">
        <v>333</v>
      </c>
      <c r="E29" s="30" t="s">
        <v>370</v>
      </c>
      <c r="F29" s="30"/>
      <c r="G29" s="30" t="s">
        <v>419</v>
      </c>
      <c r="H29" s="30" t="s">
        <v>419</v>
      </c>
      <c r="I29" s="30"/>
      <c r="J29" s="30"/>
      <c r="K29" s="30"/>
      <c r="L29" s="30" t="s">
        <v>419</v>
      </c>
    </row>
    <row r="30" spans="1:12">
      <c r="A30" s="24" t="s">
        <v>205</v>
      </c>
      <c r="B30" s="21" t="s">
        <v>212</v>
      </c>
      <c r="C30" s="23" t="s">
        <v>408</v>
      </c>
      <c r="D30" s="30" t="s">
        <v>333</v>
      </c>
      <c r="E30" s="30" t="s">
        <v>370</v>
      </c>
      <c r="F30" s="23"/>
      <c r="G30" s="23" t="s">
        <v>419</v>
      </c>
      <c r="H30" s="23"/>
      <c r="I30" s="23" t="s">
        <v>419</v>
      </c>
      <c r="J30" s="23"/>
      <c r="K30" s="23" t="s">
        <v>419</v>
      </c>
      <c r="L30" s="23" t="s">
        <v>419</v>
      </c>
    </row>
    <row r="31" spans="1:12">
      <c r="A31" s="24" t="s">
        <v>225</v>
      </c>
      <c r="B31" s="24" t="s">
        <v>226</v>
      </c>
      <c r="C31" s="30" t="s">
        <v>221</v>
      </c>
      <c r="D31" s="30" t="s">
        <v>333</v>
      </c>
      <c r="E31" s="30" t="s">
        <v>384</v>
      </c>
      <c r="F31" s="30"/>
      <c r="G31" s="30" t="s">
        <v>419</v>
      </c>
      <c r="H31" s="30" t="s">
        <v>419</v>
      </c>
      <c r="I31" s="30"/>
      <c r="J31" s="30"/>
      <c r="K31" s="30" t="s">
        <v>419</v>
      </c>
      <c r="L31" s="30"/>
    </row>
    <row r="32" spans="1:12">
      <c r="A32" s="27" t="s">
        <v>313</v>
      </c>
      <c r="B32" s="27" t="s">
        <v>314</v>
      </c>
      <c r="C32" s="30" t="s">
        <v>312</v>
      </c>
      <c r="D32" s="30" t="s">
        <v>333</v>
      </c>
      <c r="E32" s="30" t="s">
        <v>384</v>
      </c>
      <c r="F32" s="37" t="s">
        <v>419</v>
      </c>
      <c r="G32" s="37" t="s">
        <v>419</v>
      </c>
      <c r="H32" s="37" t="s">
        <v>419</v>
      </c>
      <c r="I32" s="37"/>
      <c r="J32" s="37"/>
      <c r="K32" s="37"/>
      <c r="L32" s="37"/>
    </row>
    <row r="33" spans="1:12">
      <c r="A33" s="24" t="s">
        <v>497</v>
      </c>
      <c r="B33" s="21" t="s">
        <v>214</v>
      </c>
      <c r="C33" s="23" t="s">
        <v>408</v>
      </c>
      <c r="D33" s="30" t="s">
        <v>333</v>
      </c>
      <c r="E33" s="30" t="s">
        <v>370</v>
      </c>
      <c r="F33" s="23" t="s">
        <v>419</v>
      </c>
      <c r="G33" s="23" t="s">
        <v>419</v>
      </c>
      <c r="H33" s="23"/>
      <c r="I33" s="23" t="s">
        <v>419</v>
      </c>
      <c r="J33" s="23"/>
      <c r="K33" s="23" t="s">
        <v>419</v>
      </c>
      <c r="L33" s="23" t="s">
        <v>419</v>
      </c>
    </row>
    <row r="34" spans="1:12">
      <c r="A34" s="27" t="s">
        <v>321</v>
      </c>
      <c r="B34" s="27" t="s">
        <v>322</v>
      </c>
      <c r="C34" s="30" t="s">
        <v>312</v>
      </c>
      <c r="D34" s="30" t="s">
        <v>333</v>
      </c>
      <c r="E34" s="30" t="s">
        <v>370</v>
      </c>
      <c r="F34" s="37" t="s">
        <v>419</v>
      </c>
      <c r="G34" s="37" t="s">
        <v>419</v>
      </c>
      <c r="H34" s="37"/>
      <c r="I34" s="37" t="s">
        <v>419</v>
      </c>
      <c r="J34" s="37" t="s">
        <v>419</v>
      </c>
      <c r="K34" s="37"/>
      <c r="L34" s="37" t="s">
        <v>419</v>
      </c>
    </row>
    <row r="35" spans="1:12">
      <c r="A35" s="24" t="s">
        <v>222</v>
      </c>
      <c r="B35" s="24" t="s">
        <v>223</v>
      </c>
      <c r="C35" s="30" t="s">
        <v>221</v>
      </c>
      <c r="D35" s="30" t="s">
        <v>333</v>
      </c>
      <c r="E35" s="30" t="s">
        <v>370</v>
      </c>
      <c r="F35" s="30" t="s">
        <v>419</v>
      </c>
      <c r="G35" s="30"/>
      <c r="H35" s="30"/>
      <c r="I35" s="30" t="s">
        <v>419</v>
      </c>
      <c r="J35" s="30" t="s">
        <v>419</v>
      </c>
      <c r="K35" s="30"/>
      <c r="L35" s="30" t="s">
        <v>419</v>
      </c>
    </row>
    <row r="36" spans="1:12">
      <c r="A36" s="24" t="s">
        <v>372</v>
      </c>
      <c r="B36" s="21" t="s">
        <v>373</v>
      </c>
      <c r="C36" s="23" t="s">
        <v>369</v>
      </c>
      <c r="D36" s="30" t="s">
        <v>333</v>
      </c>
      <c r="E36" s="30" t="s">
        <v>370</v>
      </c>
      <c r="F36" s="23"/>
      <c r="G36" s="23"/>
      <c r="H36" s="23"/>
      <c r="I36" s="23"/>
      <c r="J36" s="23" t="s">
        <v>419</v>
      </c>
      <c r="K36" s="23"/>
      <c r="L36" s="31"/>
    </row>
    <row r="37" spans="1:12">
      <c r="A37" s="24" t="s">
        <v>317</v>
      </c>
      <c r="B37" s="24" t="s">
        <v>318</v>
      </c>
      <c r="C37" s="30" t="s">
        <v>312</v>
      </c>
      <c r="D37" s="30" t="s">
        <v>333</v>
      </c>
      <c r="E37" s="30" t="s">
        <v>384</v>
      </c>
      <c r="F37" s="37"/>
      <c r="G37" s="37" t="s">
        <v>419</v>
      </c>
      <c r="H37" s="37" t="s">
        <v>419</v>
      </c>
      <c r="I37" s="37"/>
      <c r="J37" s="37" t="s">
        <v>419</v>
      </c>
      <c r="K37" s="37"/>
      <c r="L37" s="37" t="s">
        <v>419</v>
      </c>
    </row>
    <row r="38" spans="1:12">
      <c r="A38" s="24" t="s">
        <v>411</v>
      </c>
      <c r="B38" s="21" t="s">
        <v>216</v>
      </c>
      <c r="C38" s="23" t="s">
        <v>408</v>
      </c>
      <c r="D38" s="23" t="s">
        <v>333</v>
      </c>
      <c r="E38" s="30" t="s">
        <v>384</v>
      </c>
      <c r="F38" s="23" t="s">
        <v>419</v>
      </c>
      <c r="G38" s="23" t="s">
        <v>419</v>
      </c>
      <c r="H38" s="23"/>
      <c r="I38" s="23"/>
      <c r="J38" s="23" t="s">
        <v>419</v>
      </c>
      <c r="K38" s="23" t="s">
        <v>419</v>
      </c>
      <c r="L38" s="23" t="s">
        <v>419</v>
      </c>
    </row>
  </sheetData>
  <autoFilter ref="A1:L38"/>
  <sortState ref="A2:L38">
    <sortCondition ref="A2:A38"/>
  </sortState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B1:N17"/>
  <sheetViews>
    <sheetView zoomScale="115" zoomScaleNormal="115" zoomScalePageLayoutView="115" workbookViewId="0">
      <selection activeCell="B4" sqref="B4:J6"/>
    </sheetView>
  </sheetViews>
  <sheetFormatPr baseColWidth="10" defaultColWidth="9.1640625" defaultRowHeight="14"/>
  <cols>
    <col min="2" max="2" width="21.5" bestFit="1" customWidth="1"/>
    <col min="3" max="3" width="11.5" bestFit="1" customWidth="1"/>
    <col min="4" max="4" width="9.5" bestFit="1" customWidth="1"/>
  </cols>
  <sheetData>
    <row r="1" spans="2:14">
      <c r="H1">
        <v>33</v>
      </c>
    </row>
    <row r="2" spans="2:14">
      <c r="B2" t="s">
        <v>187</v>
      </c>
    </row>
    <row r="3" spans="2:14">
      <c r="E3" s="21">
        <v>1.2</v>
      </c>
      <c r="F3" s="21">
        <v>1.3</v>
      </c>
      <c r="G3" s="21">
        <v>1.4</v>
      </c>
      <c r="H3" s="21">
        <v>1.5</v>
      </c>
      <c r="I3" s="24" t="s">
        <v>157</v>
      </c>
      <c r="J3" s="24" t="s">
        <v>141</v>
      </c>
      <c r="K3" s="62"/>
    </row>
    <row r="4" spans="2:14">
      <c r="B4" s="24" t="s">
        <v>475</v>
      </c>
      <c r="C4" s="21" t="s">
        <v>483</v>
      </c>
      <c r="D4" s="63" t="s">
        <v>408</v>
      </c>
      <c r="E4" s="21"/>
      <c r="F4" s="21"/>
      <c r="G4" s="21"/>
      <c r="H4" s="103" t="s">
        <v>63</v>
      </c>
      <c r="I4" s="21">
        <v>1.5</v>
      </c>
      <c r="J4" s="21">
        <v>1</v>
      </c>
      <c r="K4" s="101">
        <v>8</v>
      </c>
    </row>
    <row r="5" spans="2:14">
      <c r="B5" s="33" t="s">
        <v>93</v>
      </c>
      <c r="C5" s="24" t="s">
        <v>103</v>
      </c>
      <c r="D5" s="61" t="s">
        <v>102</v>
      </c>
      <c r="E5" s="21"/>
      <c r="F5" s="21"/>
      <c r="G5" s="103" t="s">
        <v>63</v>
      </c>
      <c r="H5" s="21"/>
      <c r="I5" s="21">
        <v>1.4</v>
      </c>
      <c r="J5" s="21">
        <v>2</v>
      </c>
      <c r="K5" s="101">
        <v>6</v>
      </c>
      <c r="M5" s="59" t="s">
        <v>408</v>
      </c>
      <c r="N5" s="21">
        <v>8</v>
      </c>
    </row>
    <row r="6" spans="2:14">
      <c r="B6" s="27" t="s">
        <v>255</v>
      </c>
      <c r="C6" s="27" t="s">
        <v>256</v>
      </c>
      <c r="D6" s="60" t="s">
        <v>221</v>
      </c>
      <c r="E6" s="21"/>
      <c r="F6" s="21"/>
      <c r="G6" s="103" t="s">
        <v>63</v>
      </c>
      <c r="H6" s="21"/>
      <c r="I6" s="21">
        <v>1.4</v>
      </c>
      <c r="J6" s="21">
        <v>3</v>
      </c>
      <c r="K6" s="101">
        <v>4</v>
      </c>
      <c r="M6" s="59" t="s">
        <v>221</v>
      </c>
      <c r="N6" s="21">
        <v>7</v>
      </c>
    </row>
    <row r="7" spans="2:14">
      <c r="B7" s="24" t="s">
        <v>258</v>
      </c>
      <c r="C7" s="24" t="s">
        <v>259</v>
      </c>
      <c r="D7" s="60" t="s">
        <v>221</v>
      </c>
      <c r="E7" s="21"/>
      <c r="F7" s="21"/>
      <c r="G7" s="103" t="s">
        <v>63</v>
      </c>
      <c r="H7" s="21"/>
      <c r="I7" s="21"/>
      <c r="J7" s="21">
        <v>4</v>
      </c>
      <c r="K7" s="101">
        <v>3</v>
      </c>
      <c r="M7" s="59" t="s">
        <v>102</v>
      </c>
      <c r="N7" s="21">
        <v>6</v>
      </c>
    </row>
    <row r="8" spans="2:14">
      <c r="B8" s="27" t="s">
        <v>24</v>
      </c>
      <c r="C8" s="27" t="s">
        <v>25</v>
      </c>
      <c r="D8" s="60" t="s">
        <v>387</v>
      </c>
      <c r="E8" s="21"/>
      <c r="F8" s="21"/>
      <c r="G8" s="103" t="s">
        <v>63</v>
      </c>
      <c r="H8" s="21"/>
      <c r="I8" s="21"/>
      <c r="J8" s="21">
        <v>5</v>
      </c>
      <c r="K8" s="101">
        <v>2</v>
      </c>
      <c r="M8" s="59" t="s">
        <v>291</v>
      </c>
      <c r="N8" s="21"/>
    </row>
    <row r="9" spans="2:14">
      <c r="B9" s="24" t="s">
        <v>444</v>
      </c>
      <c r="C9" s="24" t="s">
        <v>445</v>
      </c>
      <c r="D9" s="60" t="s">
        <v>434</v>
      </c>
      <c r="E9" s="21"/>
      <c r="F9" s="21"/>
      <c r="G9" s="103" t="s">
        <v>63</v>
      </c>
      <c r="H9" s="21"/>
      <c r="I9" s="21"/>
      <c r="J9" s="21">
        <v>6</v>
      </c>
      <c r="K9" s="104">
        <v>1</v>
      </c>
      <c r="M9" s="59" t="s">
        <v>312</v>
      </c>
      <c r="N9" s="21"/>
    </row>
    <row r="10" spans="2:14">
      <c r="B10" s="24" t="s">
        <v>411</v>
      </c>
      <c r="C10" s="21" t="s">
        <v>36</v>
      </c>
      <c r="D10" s="63" t="s">
        <v>408</v>
      </c>
      <c r="E10" s="21"/>
      <c r="F10" s="103" t="s">
        <v>63</v>
      </c>
      <c r="G10" s="21"/>
      <c r="H10" s="21"/>
      <c r="I10" s="21"/>
      <c r="J10" s="21"/>
      <c r="K10" s="65"/>
      <c r="M10" s="76" t="s">
        <v>179</v>
      </c>
      <c r="N10" s="21"/>
    </row>
    <row r="11" spans="2:14">
      <c r="B11" s="43" t="s">
        <v>288</v>
      </c>
      <c r="C11" s="40" t="s">
        <v>302</v>
      </c>
      <c r="D11" s="64" t="s">
        <v>291</v>
      </c>
      <c r="E11" s="21"/>
      <c r="F11" s="103" t="s">
        <v>63</v>
      </c>
      <c r="G11" s="21"/>
      <c r="H11" s="21"/>
      <c r="I11" s="21"/>
      <c r="J11" s="21"/>
      <c r="K11" s="65"/>
      <c r="M11" s="76" t="s">
        <v>434</v>
      </c>
      <c r="N11" s="21">
        <v>1</v>
      </c>
    </row>
    <row r="12" spans="2:14">
      <c r="B12" s="24" t="s">
        <v>477</v>
      </c>
      <c r="C12" s="21" t="s">
        <v>486</v>
      </c>
      <c r="D12" s="63" t="s">
        <v>408</v>
      </c>
      <c r="E12" s="21"/>
      <c r="F12" s="21"/>
      <c r="G12" s="21"/>
      <c r="H12" s="21"/>
      <c r="I12" s="21"/>
      <c r="J12" s="21"/>
      <c r="K12" s="65"/>
      <c r="M12" s="76" t="s">
        <v>369</v>
      </c>
      <c r="N12" s="21"/>
    </row>
    <row r="13" spans="2:14">
      <c r="B13" s="24" t="s">
        <v>426</v>
      </c>
      <c r="C13" s="24" t="s">
        <v>427</v>
      </c>
      <c r="D13" s="60" t="s">
        <v>418</v>
      </c>
      <c r="E13" s="21"/>
      <c r="F13" s="103" t="s">
        <v>63</v>
      </c>
      <c r="G13" s="21"/>
      <c r="H13" s="21"/>
      <c r="I13" s="21"/>
      <c r="J13" s="21"/>
      <c r="K13" s="65"/>
      <c r="M13" s="76" t="s">
        <v>387</v>
      </c>
      <c r="N13" s="21">
        <v>2</v>
      </c>
    </row>
    <row r="14" spans="2:14">
      <c r="B14" s="27" t="s">
        <v>345</v>
      </c>
      <c r="C14" s="27" t="s">
        <v>346</v>
      </c>
      <c r="D14" s="60" t="s">
        <v>221</v>
      </c>
      <c r="E14" s="103" t="s">
        <v>63</v>
      </c>
      <c r="F14" s="21"/>
      <c r="G14" s="21"/>
      <c r="H14" s="21"/>
      <c r="I14" s="21"/>
      <c r="J14" s="21"/>
      <c r="K14" s="65"/>
      <c r="N14">
        <f>SUM(N5:N13)</f>
        <v>24</v>
      </c>
    </row>
    <row r="15" spans="2:14">
      <c r="B15" s="27" t="s">
        <v>422</v>
      </c>
      <c r="C15" s="27" t="s">
        <v>423</v>
      </c>
      <c r="D15" s="60" t="s">
        <v>418</v>
      </c>
      <c r="E15" s="21"/>
      <c r="F15" s="103" t="s">
        <v>63</v>
      </c>
      <c r="G15" s="21"/>
      <c r="H15" s="21"/>
      <c r="I15" s="21"/>
      <c r="J15" s="21"/>
      <c r="K15" s="65"/>
    </row>
    <row r="16" spans="2:14">
      <c r="B16" s="43" t="s">
        <v>290</v>
      </c>
      <c r="C16" s="40" t="s">
        <v>214</v>
      </c>
      <c r="D16" s="64" t="s">
        <v>291</v>
      </c>
      <c r="E16" s="21"/>
      <c r="F16" s="21"/>
      <c r="G16" s="103" t="s">
        <v>63</v>
      </c>
      <c r="H16" s="21"/>
      <c r="I16" s="21"/>
      <c r="J16" s="21"/>
      <c r="K16" s="65"/>
    </row>
    <row r="17" spans="2:11">
      <c r="B17" s="24" t="s">
        <v>42</v>
      </c>
      <c r="C17" s="21" t="s">
        <v>43</v>
      </c>
      <c r="D17" s="63" t="s">
        <v>408</v>
      </c>
      <c r="E17" s="21"/>
      <c r="F17" s="103" t="s">
        <v>63</v>
      </c>
      <c r="G17" s="21"/>
      <c r="H17" s="21"/>
      <c r="I17" s="21"/>
      <c r="J17" s="21"/>
      <c r="K17" s="65"/>
    </row>
  </sheetData>
  <sortState ref="B4:N17">
    <sortCondition ref="J4:J17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C1:P19"/>
  <sheetViews>
    <sheetView zoomScale="115" zoomScaleNormal="115" zoomScalePageLayoutView="115" workbookViewId="0">
      <selection activeCell="C5" sqref="C5:L7"/>
    </sheetView>
  </sheetViews>
  <sheetFormatPr baseColWidth="10" defaultColWidth="9.1640625" defaultRowHeight="14"/>
  <cols>
    <col min="3" max="3" width="21.6640625" bestFit="1" customWidth="1"/>
    <col min="4" max="4" width="12.33203125" bestFit="1" customWidth="1"/>
  </cols>
  <sheetData>
    <row r="1" spans="3:16">
      <c r="H1">
        <v>34</v>
      </c>
    </row>
    <row r="3" spans="3:16">
      <c r="C3" t="s">
        <v>1</v>
      </c>
    </row>
    <row r="4" spans="3:16">
      <c r="F4" s="21">
        <v>1.1000000000000001</v>
      </c>
      <c r="G4" s="21">
        <v>1.2</v>
      </c>
      <c r="H4" s="21">
        <v>1.3</v>
      </c>
      <c r="I4" s="21">
        <v>1.4</v>
      </c>
      <c r="J4" s="21"/>
      <c r="K4" s="24" t="s">
        <v>157</v>
      </c>
      <c r="L4" s="24" t="s">
        <v>141</v>
      </c>
      <c r="M4" s="62"/>
    </row>
    <row r="5" spans="3:16">
      <c r="C5" s="47" t="s">
        <v>396</v>
      </c>
      <c r="D5" s="47" t="s">
        <v>404</v>
      </c>
      <c r="E5" s="42" t="s">
        <v>387</v>
      </c>
      <c r="F5" s="21"/>
      <c r="G5" s="21"/>
      <c r="H5" s="21"/>
      <c r="I5" s="103" t="s">
        <v>63</v>
      </c>
      <c r="J5" s="21"/>
      <c r="K5" s="21"/>
      <c r="L5" s="21">
        <v>1</v>
      </c>
      <c r="M5" s="101">
        <v>8</v>
      </c>
    </row>
    <row r="6" spans="3:16">
      <c r="C6" s="24" t="s">
        <v>497</v>
      </c>
      <c r="D6" s="24" t="s">
        <v>56</v>
      </c>
      <c r="E6" s="44" t="s">
        <v>408</v>
      </c>
      <c r="F6" s="21"/>
      <c r="G6" s="21"/>
      <c r="H6" s="103" t="s">
        <v>63</v>
      </c>
      <c r="I6" s="21"/>
      <c r="J6" s="21"/>
      <c r="K6" s="21"/>
      <c r="L6" s="21">
        <v>2</v>
      </c>
      <c r="M6" s="101">
        <v>6</v>
      </c>
      <c r="O6" s="59" t="s">
        <v>408</v>
      </c>
      <c r="P6" s="21">
        <v>9</v>
      </c>
    </row>
    <row r="7" spans="3:16">
      <c r="C7" s="24" t="s">
        <v>297</v>
      </c>
      <c r="D7" s="24" t="s">
        <v>309</v>
      </c>
      <c r="E7" s="30" t="s">
        <v>291</v>
      </c>
      <c r="F7" s="21"/>
      <c r="G7" s="21"/>
      <c r="H7" s="103" t="s">
        <v>63</v>
      </c>
      <c r="I7" s="21"/>
      <c r="J7" s="21"/>
      <c r="K7" s="21"/>
      <c r="L7" s="21">
        <v>3</v>
      </c>
      <c r="M7" s="101">
        <v>4</v>
      </c>
      <c r="O7" s="59" t="s">
        <v>221</v>
      </c>
      <c r="P7" s="21"/>
    </row>
    <row r="8" spans="3:16">
      <c r="C8" s="46" t="s">
        <v>409</v>
      </c>
      <c r="D8" s="24" t="s">
        <v>469</v>
      </c>
      <c r="E8" s="44" t="s">
        <v>408</v>
      </c>
      <c r="F8" s="21"/>
      <c r="G8" s="21"/>
      <c r="H8" s="103" t="s">
        <v>63</v>
      </c>
      <c r="I8" s="21"/>
      <c r="J8" s="21"/>
      <c r="K8" s="21"/>
      <c r="L8" s="21">
        <v>4</v>
      </c>
      <c r="M8" s="101">
        <v>3</v>
      </c>
      <c r="O8" s="59" t="s">
        <v>102</v>
      </c>
      <c r="P8" s="21"/>
    </row>
    <row r="9" spans="3:16">
      <c r="C9" s="46" t="s">
        <v>398</v>
      </c>
      <c r="D9" s="24" t="s">
        <v>406</v>
      </c>
      <c r="E9" s="42" t="s">
        <v>387</v>
      </c>
      <c r="F9" s="21"/>
      <c r="G9" s="103" t="s">
        <v>63</v>
      </c>
      <c r="H9" s="21"/>
      <c r="I9" s="21"/>
      <c r="J9" s="21"/>
      <c r="K9" s="21"/>
      <c r="L9" s="21">
        <v>5</v>
      </c>
      <c r="M9" s="101">
        <v>2</v>
      </c>
      <c r="O9" s="59" t="s">
        <v>291</v>
      </c>
      <c r="P9" s="21">
        <v>4</v>
      </c>
    </row>
    <row r="10" spans="3:16">
      <c r="C10" s="27" t="s">
        <v>466</v>
      </c>
      <c r="D10" s="27" t="s">
        <v>467</v>
      </c>
      <c r="E10" s="30" t="s">
        <v>434</v>
      </c>
      <c r="F10" s="21"/>
      <c r="G10" s="103" t="s">
        <v>63</v>
      </c>
      <c r="H10" s="21"/>
      <c r="I10" s="21"/>
      <c r="J10" s="21"/>
      <c r="K10" s="21"/>
      <c r="L10" s="21">
        <v>6</v>
      </c>
      <c r="M10" s="104">
        <v>1</v>
      </c>
      <c r="O10" s="59" t="s">
        <v>312</v>
      </c>
      <c r="P10" s="21"/>
    </row>
    <row r="11" spans="3:16">
      <c r="C11" s="24" t="s">
        <v>116</v>
      </c>
      <c r="D11" s="21" t="s">
        <v>129</v>
      </c>
      <c r="E11" s="23" t="s">
        <v>102</v>
      </c>
      <c r="F11" s="103" t="s">
        <v>63</v>
      </c>
      <c r="G11" s="21"/>
      <c r="H11" s="21"/>
      <c r="I11" s="21"/>
      <c r="J11" s="21"/>
      <c r="K11" s="21"/>
      <c r="L11" s="21"/>
      <c r="M11" s="65"/>
      <c r="O11" s="76" t="s">
        <v>179</v>
      </c>
      <c r="P11" s="21"/>
    </row>
    <row r="12" spans="3:16">
      <c r="C12" s="24" t="s">
        <v>20</v>
      </c>
      <c r="D12" s="21" t="s">
        <v>23</v>
      </c>
      <c r="E12" s="23" t="s">
        <v>102</v>
      </c>
      <c r="F12" s="21"/>
      <c r="G12" s="21"/>
      <c r="H12" s="21"/>
      <c r="I12" s="21"/>
      <c r="J12" s="21"/>
      <c r="K12" s="21"/>
      <c r="L12" s="21"/>
      <c r="M12" s="65"/>
      <c r="O12" s="76" t="s">
        <v>434</v>
      </c>
      <c r="P12" s="21">
        <v>1</v>
      </c>
    </row>
    <row r="13" spans="3:16">
      <c r="C13" s="27" t="s">
        <v>468</v>
      </c>
      <c r="D13" s="27" t="s">
        <v>445</v>
      </c>
      <c r="E13" s="30" t="s">
        <v>434</v>
      </c>
      <c r="F13" s="21"/>
      <c r="G13" s="103" t="s">
        <v>63</v>
      </c>
      <c r="H13" s="21"/>
      <c r="I13" s="21"/>
      <c r="J13" s="21"/>
      <c r="K13" s="21"/>
      <c r="L13" s="21"/>
      <c r="M13" s="65"/>
      <c r="O13" s="76" t="s">
        <v>369</v>
      </c>
      <c r="P13" s="21"/>
    </row>
    <row r="14" spans="3:16">
      <c r="C14" s="24" t="s">
        <v>272</v>
      </c>
      <c r="D14" s="24" t="s">
        <v>273</v>
      </c>
      <c r="E14" s="30" t="s">
        <v>221</v>
      </c>
      <c r="F14" s="21"/>
      <c r="G14" s="21"/>
      <c r="H14" s="21"/>
      <c r="I14" s="21"/>
      <c r="J14" s="21"/>
      <c r="K14" s="21"/>
      <c r="L14" s="21"/>
      <c r="M14" s="65"/>
      <c r="O14" s="76" t="s">
        <v>387</v>
      </c>
      <c r="P14" s="21">
        <v>10</v>
      </c>
    </row>
    <row r="15" spans="3:16">
      <c r="C15" s="46" t="s">
        <v>410</v>
      </c>
      <c r="D15" s="51" t="s">
        <v>470</v>
      </c>
      <c r="E15" s="44" t="s">
        <v>408</v>
      </c>
      <c r="F15" s="21"/>
      <c r="G15" s="103" t="s">
        <v>63</v>
      </c>
      <c r="H15" s="21"/>
      <c r="I15" s="21"/>
      <c r="J15" s="21"/>
      <c r="K15" s="21"/>
      <c r="L15" s="21"/>
      <c r="M15" s="65"/>
      <c r="P15">
        <f>SUM(P6:P14)</f>
        <v>24</v>
      </c>
    </row>
    <row r="16" spans="3:16">
      <c r="C16" s="27" t="s">
        <v>463</v>
      </c>
      <c r="D16" s="27" t="s">
        <v>464</v>
      </c>
      <c r="E16" s="30" t="s">
        <v>434</v>
      </c>
      <c r="F16" s="21"/>
      <c r="G16" s="103" t="s">
        <v>63</v>
      </c>
      <c r="H16" s="21"/>
      <c r="I16" s="21"/>
      <c r="J16" s="21"/>
      <c r="K16" s="21"/>
      <c r="L16" s="21"/>
      <c r="M16" s="65"/>
    </row>
    <row r="17" spans="3:13">
      <c r="C17" s="24" t="s">
        <v>121</v>
      </c>
      <c r="D17" s="21" t="s">
        <v>133</v>
      </c>
      <c r="E17" s="23" t="s">
        <v>102</v>
      </c>
      <c r="F17" s="103" t="s">
        <v>63</v>
      </c>
      <c r="G17" s="21"/>
      <c r="H17" s="21"/>
      <c r="I17" s="21"/>
      <c r="J17" s="21"/>
      <c r="K17" s="21"/>
      <c r="L17" s="21"/>
      <c r="M17" s="65"/>
    </row>
    <row r="18" spans="3:13">
      <c r="C18" s="24" t="s">
        <v>492</v>
      </c>
      <c r="D18" s="24" t="s">
        <v>91</v>
      </c>
      <c r="E18" s="44" t="s">
        <v>408</v>
      </c>
      <c r="F18" s="21"/>
      <c r="G18" s="21"/>
      <c r="H18" s="21"/>
      <c r="I18" s="21"/>
      <c r="J18" s="21"/>
      <c r="K18" s="21"/>
      <c r="L18" s="21"/>
      <c r="M18" s="65"/>
    </row>
    <row r="19" spans="3:13">
      <c r="C19" s="24" t="s">
        <v>125</v>
      </c>
      <c r="D19" s="21" t="s">
        <v>136</v>
      </c>
      <c r="E19" s="23" t="s">
        <v>102</v>
      </c>
      <c r="F19" s="21"/>
      <c r="G19" s="103" t="s">
        <v>63</v>
      </c>
      <c r="H19" s="21"/>
      <c r="I19" s="21"/>
      <c r="J19" s="21"/>
      <c r="K19" s="21"/>
      <c r="L19" s="21"/>
      <c r="M19" s="65"/>
    </row>
  </sheetData>
  <sortState ref="C5:O19">
    <sortCondition ref="L5:L19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C1:S20"/>
  <sheetViews>
    <sheetView topLeftCell="B1" zoomScale="115" zoomScaleNormal="115" zoomScalePageLayoutView="115" workbookViewId="0">
      <selection activeCell="C4" sqref="C4:L6"/>
    </sheetView>
  </sheetViews>
  <sheetFormatPr baseColWidth="10" defaultColWidth="9.1640625" defaultRowHeight="14"/>
  <cols>
    <col min="3" max="3" width="21.83203125" bestFit="1" customWidth="1"/>
    <col min="4" max="4" width="10.5" bestFit="1" customWidth="1"/>
    <col min="5" max="5" width="7.83203125" bestFit="1" customWidth="1"/>
  </cols>
  <sheetData>
    <row r="1" spans="3:19">
      <c r="H1">
        <v>35</v>
      </c>
    </row>
    <row r="2" spans="3:19">
      <c r="C2" t="s">
        <v>188</v>
      </c>
    </row>
    <row r="3" spans="3:19">
      <c r="F3" s="23">
        <v>1.1000000000000001</v>
      </c>
      <c r="G3" s="23">
        <v>1.1499999999999999</v>
      </c>
      <c r="H3" s="23">
        <v>1.2</v>
      </c>
      <c r="I3" s="23">
        <v>1.25</v>
      </c>
      <c r="J3" s="23">
        <v>1.3</v>
      </c>
      <c r="K3" s="23">
        <v>1.35</v>
      </c>
      <c r="L3" s="23">
        <v>1.4</v>
      </c>
      <c r="M3" s="23">
        <v>1.45</v>
      </c>
      <c r="N3" s="24" t="s">
        <v>157</v>
      </c>
      <c r="O3" s="24" t="s">
        <v>141</v>
      </c>
      <c r="P3" s="62"/>
    </row>
    <row r="4" spans="3:19">
      <c r="C4" s="24" t="s">
        <v>482</v>
      </c>
      <c r="D4" s="21" t="s">
        <v>491</v>
      </c>
      <c r="E4" s="63" t="s">
        <v>408</v>
      </c>
      <c r="F4" s="102"/>
      <c r="G4" s="102"/>
      <c r="H4" s="102"/>
      <c r="I4" s="102"/>
      <c r="J4" s="102"/>
      <c r="K4" s="102"/>
      <c r="L4" s="103" t="s">
        <v>63</v>
      </c>
      <c r="M4" s="102"/>
      <c r="N4" s="25"/>
      <c r="O4" s="21">
        <v>1</v>
      </c>
      <c r="P4" s="101">
        <v>8</v>
      </c>
    </row>
    <row r="5" spans="3:19">
      <c r="C5" s="24" t="s">
        <v>264</v>
      </c>
      <c r="D5" s="24" t="s">
        <v>265</v>
      </c>
      <c r="E5" s="60" t="s">
        <v>221</v>
      </c>
      <c r="F5" s="102"/>
      <c r="G5" s="102"/>
      <c r="H5" s="102"/>
      <c r="I5" s="102"/>
      <c r="J5" s="102"/>
      <c r="K5" s="102"/>
      <c r="L5" s="103" t="s">
        <v>63</v>
      </c>
      <c r="M5" s="102"/>
      <c r="N5" s="25"/>
      <c r="O5" s="21">
        <v>2</v>
      </c>
      <c r="P5" s="101">
        <v>6</v>
      </c>
    </row>
    <row r="6" spans="3:19">
      <c r="C6" s="27" t="s">
        <v>266</v>
      </c>
      <c r="D6" s="27" t="s">
        <v>267</v>
      </c>
      <c r="E6" s="60" t="s">
        <v>221</v>
      </c>
      <c r="F6" s="102"/>
      <c r="G6" s="102"/>
      <c r="H6" s="102"/>
      <c r="I6" s="102"/>
      <c r="J6" s="102"/>
      <c r="K6" s="102"/>
      <c r="L6" s="103" t="s">
        <v>63</v>
      </c>
      <c r="M6" s="102"/>
      <c r="N6" s="25"/>
      <c r="O6" s="21">
        <v>3</v>
      </c>
      <c r="P6" s="101">
        <v>4</v>
      </c>
      <c r="R6" s="59" t="s">
        <v>408</v>
      </c>
      <c r="S6" s="21">
        <v>8</v>
      </c>
    </row>
    <row r="7" spans="3:19">
      <c r="C7" s="46" t="s">
        <v>388</v>
      </c>
      <c r="D7" s="47" t="s">
        <v>390</v>
      </c>
      <c r="E7" s="68" t="s">
        <v>387</v>
      </c>
      <c r="F7" s="102"/>
      <c r="G7" s="102"/>
      <c r="H7" s="102"/>
      <c r="I7" s="102"/>
      <c r="J7" s="103" t="s">
        <v>63</v>
      </c>
      <c r="K7" s="102"/>
      <c r="L7" s="102"/>
      <c r="M7" s="102"/>
      <c r="N7" s="25"/>
      <c r="O7" s="21">
        <v>4</v>
      </c>
      <c r="P7" s="101">
        <v>3</v>
      </c>
      <c r="R7" s="59" t="s">
        <v>221</v>
      </c>
      <c r="S7" s="21">
        <v>10</v>
      </c>
    </row>
    <row r="8" spans="3:19">
      <c r="C8" s="27" t="s">
        <v>456</v>
      </c>
      <c r="D8" s="27" t="s">
        <v>458</v>
      </c>
      <c r="E8" s="60" t="s">
        <v>434</v>
      </c>
      <c r="F8" s="102"/>
      <c r="G8" s="102"/>
      <c r="H8" s="102"/>
      <c r="I8" s="103" t="s">
        <v>63</v>
      </c>
      <c r="J8" s="102"/>
      <c r="K8" s="102"/>
      <c r="L8" s="102"/>
      <c r="M8" s="102"/>
      <c r="N8" s="25"/>
      <c r="O8" s="21">
        <v>5</v>
      </c>
      <c r="P8" s="101">
        <v>2</v>
      </c>
      <c r="R8" s="59" t="s">
        <v>102</v>
      </c>
      <c r="S8" s="21"/>
    </row>
    <row r="9" spans="3:19">
      <c r="C9" s="46" t="s">
        <v>391</v>
      </c>
      <c r="D9" s="47" t="s">
        <v>389</v>
      </c>
      <c r="E9" s="68" t="s">
        <v>387</v>
      </c>
      <c r="F9" s="102"/>
      <c r="G9" s="102"/>
      <c r="H9" s="102"/>
      <c r="I9" s="103" t="s">
        <v>63</v>
      </c>
      <c r="J9" s="102"/>
      <c r="K9" s="102"/>
      <c r="L9" s="102"/>
      <c r="M9" s="102"/>
      <c r="N9" s="25"/>
      <c r="O9" s="21">
        <v>5</v>
      </c>
      <c r="P9" s="104">
        <v>1</v>
      </c>
      <c r="R9" s="59" t="s">
        <v>291</v>
      </c>
      <c r="S9" s="21"/>
    </row>
    <row r="10" spans="3:19">
      <c r="C10" s="24" t="s">
        <v>454</v>
      </c>
      <c r="D10" s="24" t="s">
        <v>455</v>
      </c>
      <c r="E10" s="60" t="s">
        <v>434</v>
      </c>
      <c r="F10" s="102"/>
      <c r="G10" s="102"/>
      <c r="H10" s="103" t="s">
        <v>63</v>
      </c>
      <c r="I10" s="102"/>
      <c r="J10" s="102"/>
      <c r="K10" s="102"/>
      <c r="L10" s="102"/>
      <c r="M10" s="102"/>
      <c r="N10" s="25"/>
      <c r="O10" s="21">
        <v>7</v>
      </c>
      <c r="P10" s="65"/>
      <c r="R10" s="59" t="s">
        <v>312</v>
      </c>
      <c r="S10" s="21"/>
    </row>
    <row r="11" spans="3:19">
      <c r="C11" s="24" t="s">
        <v>270</v>
      </c>
      <c r="D11" s="24" t="s">
        <v>254</v>
      </c>
      <c r="E11" s="60" t="s">
        <v>221</v>
      </c>
      <c r="F11" s="102"/>
      <c r="G11" s="102"/>
      <c r="H11" s="103" t="s">
        <v>63</v>
      </c>
      <c r="I11" s="102"/>
      <c r="J11" s="102"/>
      <c r="K11" s="102"/>
      <c r="L11" s="102"/>
      <c r="M11" s="102"/>
      <c r="N11" s="25"/>
      <c r="O11" s="21">
        <v>7</v>
      </c>
      <c r="P11" s="65"/>
      <c r="R11" s="76" t="s">
        <v>179</v>
      </c>
      <c r="S11" s="21"/>
    </row>
    <row r="12" spans="3:19">
      <c r="C12" s="24" t="s">
        <v>37</v>
      </c>
      <c r="D12" s="47" t="s">
        <v>38</v>
      </c>
      <c r="E12" s="68" t="s">
        <v>408</v>
      </c>
      <c r="F12" s="102"/>
      <c r="G12" s="102"/>
      <c r="H12" s="103" t="s">
        <v>63</v>
      </c>
      <c r="I12" s="102"/>
      <c r="J12" s="102"/>
      <c r="K12" s="102"/>
      <c r="L12" s="102"/>
      <c r="M12" s="102"/>
      <c r="N12" s="25"/>
      <c r="O12" s="24">
        <v>7</v>
      </c>
      <c r="P12" s="62"/>
      <c r="R12" s="76" t="s">
        <v>434</v>
      </c>
      <c r="S12" s="21">
        <v>2</v>
      </c>
    </row>
    <row r="13" spans="3:19">
      <c r="C13" s="24" t="s">
        <v>479</v>
      </c>
      <c r="D13" s="21" t="s">
        <v>488</v>
      </c>
      <c r="E13" s="63" t="s">
        <v>408</v>
      </c>
      <c r="F13" s="102"/>
      <c r="G13" s="103" t="s">
        <v>63</v>
      </c>
      <c r="H13" s="102"/>
      <c r="I13" s="102"/>
      <c r="J13" s="102"/>
      <c r="K13" s="102"/>
      <c r="L13" s="102"/>
      <c r="M13" s="102"/>
      <c r="N13" s="25"/>
      <c r="O13" s="21">
        <v>10</v>
      </c>
      <c r="P13" s="65"/>
      <c r="R13" s="76" t="s">
        <v>369</v>
      </c>
      <c r="S13" s="21"/>
    </row>
    <row r="14" spans="3:19">
      <c r="C14" s="24" t="s">
        <v>95</v>
      </c>
      <c r="D14" s="24" t="s">
        <v>105</v>
      </c>
      <c r="E14" s="61" t="s">
        <v>102</v>
      </c>
      <c r="F14" s="103" t="s">
        <v>63</v>
      </c>
      <c r="G14" s="102"/>
      <c r="H14" s="102"/>
      <c r="I14" s="102"/>
      <c r="J14" s="102"/>
      <c r="K14" s="102"/>
      <c r="L14" s="102"/>
      <c r="M14" s="102"/>
      <c r="N14" s="25"/>
      <c r="O14" s="21">
        <v>11</v>
      </c>
      <c r="P14" s="65"/>
      <c r="R14" s="76" t="s">
        <v>387</v>
      </c>
      <c r="S14" s="21">
        <v>4</v>
      </c>
    </row>
    <row r="15" spans="3:19">
      <c r="C15" s="24" t="s">
        <v>122</v>
      </c>
      <c r="D15" s="47" t="s">
        <v>14</v>
      </c>
      <c r="E15" s="68" t="s">
        <v>102</v>
      </c>
      <c r="F15" s="103" t="s">
        <v>63</v>
      </c>
      <c r="G15" s="102"/>
      <c r="H15" s="102"/>
      <c r="I15" s="102"/>
      <c r="J15" s="102"/>
      <c r="K15" s="102"/>
      <c r="L15" s="102"/>
      <c r="M15" s="102"/>
      <c r="N15" s="25"/>
      <c r="O15" s="24">
        <v>11</v>
      </c>
      <c r="P15" s="62"/>
      <c r="S15">
        <f>SUM(S6:S14)</f>
        <v>24</v>
      </c>
    </row>
    <row r="16" spans="3:19">
      <c r="C16" s="27" t="s">
        <v>459</v>
      </c>
      <c r="D16" s="27" t="s">
        <v>460</v>
      </c>
      <c r="E16" s="60" t="s">
        <v>434</v>
      </c>
      <c r="F16" s="102"/>
      <c r="G16" s="102"/>
      <c r="H16" s="102"/>
      <c r="I16" s="102"/>
      <c r="J16" s="102"/>
      <c r="K16" s="102"/>
      <c r="L16" s="102"/>
      <c r="M16" s="102"/>
      <c r="N16" s="25"/>
      <c r="O16" s="21">
        <v>13</v>
      </c>
      <c r="P16" s="65"/>
    </row>
    <row r="17" spans="3:16">
      <c r="C17" s="24" t="s">
        <v>100</v>
      </c>
      <c r="D17" s="24" t="s">
        <v>110</v>
      </c>
      <c r="E17" s="61" t="s">
        <v>102</v>
      </c>
      <c r="F17" s="102"/>
      <c r="G17" s="102"/>
      <c r="H17" s="102"/>
      <c r="I17" s="102"/>
      <c r="J17" s="102"/>
      <c r="K17" s="102"/>
      <c r="L17" s="102"/>
      <c r="M17" s="102"/>
      <c r="N17" s="25"/>
      <c r="O17" s="21">
        <v>13</v>
      </c>
      <c r="P17" s="65"/>
    </row>
    <row r="18" spans="3:16">
      <c r="C18" s="43" t="s">
        <v>286</v>
      </c>
      <c r="D18" s="40" t="s">
        <v>300</v>
      </c>
      <c r="E18" s="64" t="s">
        <v>291</v>
      </c>
      <c r="F18" s="102"/>
      <c r="G18" s="102"/>
      <c r="H18" s="102"/>
      <c r="I18" s="102"/>
      <c r="J18" s="102"/>
      <c r="K18" s="102"/>
      <c r="L18" s="102"/>
      <c r="M18" s="102"/>
      <c r="N18" s="25"/>
      <c r="O18" s="21"/>
      <c r="P18" s="65"/>
    </row>
    <row r="19" spans="3:16">
      <c r="C19" s="24" t="s">
        <v>480</v>
      </c>
      <c r="D19" s="21" t="s">
        <v>489</v>
      </c>
      <c r="E19" s="34" t="s">
        <v>408</v>
      </c>
      <c r="F19" s="102"/>
      <c r="G19" s="102"/>
      <c r="H19" s="102"/>
      <c r="I19" s="102"/>
      <c r="J19" s="102"/>
      <c r="K19" s="102"/>
      <c r="L19" s="102"/>
      <c r="M19" s="102"/>
      <c r="N19" s="25"/>
      <c r="O19" s="21"/>
      <c r="P19" s="65"/>
    </row>
    <row r="20" spans="3:16">
      <c r="C20" s="24" t="s">
        <v>452</v>
      </c>
      <c r="D20" s="24" t="s">
        <v>453</v>
      </c>
      <c r="E20" s="30" t="s">
        <v>434</v>
      </c>
      <c r="F20" s="102"/>
      <c r="G20" s="102"/>
      <c r="H20" s="102"/>
      <c r="I20" s="102"/>
      <c r="J20" s="102"/>
      <c r="K20" s="102"/>
      <c r="L20" s="102"/>
      <c r="M20" s="102"/>
      <c r="N20" s="25"/>
      <c r="O20" s="21"/>
      <c r="P20" s="65"/>
    </row>
  </sheetData>
  <sortState ref="C4:O20">
    <sortCondition ref="O4:O20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C1:Q14"/>
  <sheetViews>
    <sheetView zoomScale="130" zoomScaleNormal="130" zoomScalePageLayoutView="130" workbookViewId="0">
      <selection activeCell="C5" sqref="C5:J7"/>
    </sheetView>
  </sheetViews>
  <sheetFormatPr baseColWidth="10" defaultColWidth="9.1640625" defaultRowHeight="14"/>
  <cols>
    <col min="3" max="3" width="22" bestFit="1" customWidth="1"/>
    <col min="4" max="4" width="8.5" bestFit="1" customWidth="1"/>
  </cols>
  <sheetData>
    <row r="1" spans="3:17">
      <c r="H1">
        <v>36</v>
      </c>
    </row>
    <row r="2" spans="3:17">
      <c r="C2" t="s">
        <v>2</v>
      </c>
    </row>
    <row r="4" spans="3:17">
      <c r="F4" s="21">
        <v>1</v>
      </c>
      <c r="G4" s="23">
        <v>1.1000000000000001</v>
      </c>
      <c r="H4" s="23">
        <v>1.1499999999999999</v>
      </c>
      <c r="I4" s="23">
        <v>1.2</v>
      </c>
      <c r="J4" s="23">
        <v>1.25</v>
      </c>
      <c r="K4" s="23">
        <v>1.3</v>
      </c>
      <c r="L4" s="24" t="s">
        <v>157</v>
      </c>
      <c r="M4" s="24" t="s">
        <v>141</v>
      </c>
      <c r="N4" s="62"/>
    </row>
    <row r="5" spans="3:17">
      <c r="C5" s="27" t="s">
        <v>428</v>
      </c>
      <c r="D5" s="27" t="s">
        <v>429</v>
      </c>
      <c r="E5" s="60" t="s">
        <v>418</v>
      </c>
      <c r="F5" s="21"/>
      <c r="G5" s="21"/>
      <c r="H5" s="21"/>
      <c r="I5" s="21"/>
      <c r="J5" s="103" t="s">
        <v>63</v>
      </c>
      <c r="K5" s="21"/>
      <c r="L5" s="21"/>
      <c r="M5" s="21">
        <v>1</v>
      </c>
      <c r="N5" s="101">
        <v>7</v>
      </c>
      <c r="P5" s="59" t="s">
        <v>408</v>
      </c>
      <c r="Q5" s="21">
        <v>4.5</v>
      </c>
    </row>
    <row r="6" spans="3:17">
      <c r="C6" s="24" t="s">
        <v>280</v>
      </c>
      <c r="D6" s="24" t="s">
        <v>281</v>
      </c>
      <c r="E6" s="60" t="s">
        <v>221</v>
      </c>
      <c r="F6" s="21"/>
      <c r="G6" s="21"/>
      <c r="H6" s="21"/>
      <c r="I6" s="21"/>
      <c r="J6" s="103" t="s">
        <v>63</v>
      </c>
      <c r="K6" s="21"/>
      <c r="L6" s="21"/>
      <c r="M6" s="21">
        <v>1</v>
      </c>
      <c r="N6" s="101">
        <v>7</v>
      </c>
      <c r="P6" s="59" t="s">
        <v>221</v>
      </c>
      <c r="Q6" s="21">
        <v>11</v>
      </c>
    </row>
    <row r="7" spans="3:17">
      <c r="C7" s="24" t="s">
        <v>279</v>
      </c>
      <c r="D7" s="24" t="s">
        <v>254</v>
      </c>
      <c r="E7" s="60" t="s">
        <v>221</v>
      </c>
      <c r="F7" s="21"/>
      <c r="G7" s="21"/>
      <c r="H7" s="21"/>
      <c r="I7" s="21"/>
      <c r="J7" s="103" t="s">
        <v>63</v>
      </c>
      <c r="K7" s="21"/>
      <c r="L7" s="21"/>
      <c r="M7" s="21">
        <v>3</v>
      </c>
      <c r="N7" s="101">
        <v>4</v>
      </c>
      <c r="P7" s="59" t="s">
        <v>102</v>
      </c>
      <c r="Q7" s="21"/>
    </row>
    <row r="8" spans="3:17">
      <c r="C8" s="24" t="s">
        <v>352</v>
      </c>
      <c r="D8" s="24" t="s">
        <v>88</v>
      </c>
      <c r="E8" s="70" t="s">
        <v>408</v>
      </c>
      <c r="F8" s="21"/>
      <c r="G8" s="21"/>
      <c r="H8" s="21"/>
      <c r="I8" s="103" t="s">
        <v>63</v>
      </c>
      <c r="J8" s="21"/>
      <c r="K8" s="21"/>
      <c r="L8" s="21"/>
      <c r="M8" s="21">
        <v>4</v>
      </c>
      <c r="N8" s="101">
        <v>3</v>
      </c>
      <c r="P8" s="59" t="s">
        <v>291</v>
      </c>
      <c r="Q8" s="21"/>
    </row>
    <row r="9" spans="3:17">
      <c r="C9" s="24" t="s">
        <v>351</v>
      </c>
      <c r="D9" s="24" t="s">
        <v>89</v>
      </c>
      <c r="E9" s="70" t="s">
        <v>408</v>
      </c>
      <c r="F9" s="103" t="s">
        <v>63</v>
      </c>
      <c r="G9" s="21"/>
      <c r="H9" s="21"/>
      <c r="I9" s="21"/>
      <c r="J9" s="21"/>
      <c r="K9" s="21"/>
      <c r="L9" s="21"/>
      <c r="M9" s="21">
        <v>5</v>
      </c>
      <c r="N9" s="101">
        <v>1.5</v>
      </c>
      <c r="P9" s="59" t="s">
        <v>312</v>
      </c>
      <c r="Q9" s="21"/>
    </row>
    <row r="10" spans="3:17">
      <c r="C10" s="24" t="s">
        <v>430</v>
      </c>
      <c r="D10" s="24" t="s">
        <v>431</v>
      </c>
      <c r="E10" s="60" t="s">
        <v>418</v>
      </c>
      <c r="F10" s="21"/>
      <c r="G10" s="103" t="s">
        <v>63</v>
      </c>
      <c r="H10" s="21"/>
      <c r="I10" s="21"/>
      <c r="J10" s="21"/>
      <c r="K10" s="21"/>
      <c r="L10" s="21"/>
      <c r="M10" s="21">
        <v>5</v>
      </c>
      <c r="N10" s="104">
        <v>1.5</v>
      </c>
      <c r="P10" s="76" t="s">
        <v>179</v>
      </c>
      <c r="Q10" s="21">
        <v>8.5</v>
      </c>
    </row>
    <row r="11" spans="3:17">
      <c r="C11" s="24" t="s">
        <v>124</v>
      </c>
      <c r="D11" s="21" t="s">
        <v>135</v>
      </c>
      <c r="E11" s="61" t="s">
        <v>102</v>
      </c>
      <c r="F11" s="21"/>
      <c r="G11" s="21"/>
      <c r="H11" s="21"/>
      <c r="I11" s="21"/>
      <c r="J11" s="21"/>
      <c r="K11" s="21"/>
      <c r="L11" s="21"/>
      <c r="M11" s="21">
        <v>7</v>
      </c>
      <c r="N11" s="65"/>
      <c r="P11" s="76" t="s">
        <v>434</v>
      </c>
      <c r="Q11" s="21"/>
    </row>
    <row r="12" spans="3:17">
      <c r="C12" s="24" t="s">
        <v>413</v>
      </c>
      <c r="D12" s="24" t="s">
        <v>472</v>
      </c>
      <c r="E12" s="70" t="s">
        <v>408</v>
      </c>
      <c r="F12" s="21"/>
      <c r="G12" s="21"/>
      <c r="H12" s="21"/>
      <c r="I12" s="21"/>
      <c r="J12" s="21"/>
      <c r="K12" s="21"/>
      <c r="L12" s="21"/>
      <c r="M12" s="21"/>
      <c r="N12" s="65"/>
      <c r="P12" s="76" t="s">
        <v>369</v>
      </c>
      <c r="Q12" s="21"/>
    </row>
    <row r="13" spans="3:17">
      <c r="C13" s="24" t="s">
        <v>120</v>
      </c>
      <c r="D13" s="21" t="s">
        <v>132</v>
      </c>
      <c r="E13" s="61" t="s">
        <v>102</v>
      </c>
      <c r="F13" s="21"/>
      <c r="G13" s="21"/>
      <c r="H13" s="21"/>
      <c r="I13" s="21"/>
      <c r="J13" s="21"/>
      <c r="K13" s="21"/>
      <c r="L13" s="21"/>
      <c r="M13" s="21"/>
      <c r="N13" s="65"/>
      <c r="P13" s="76" t="s">
        <v>387</v>
      </c>
      <c r="Q13" s="21"/>
    </row>
    <row r="14" spans="3:17">
      <c r="C14" s="24" t="s">
        <v>414</v>
      </c>
      <c r="D14" s="24" t="s">
        <v>473</v>
      </c>
      <c r="E14" s="70" t="s">
        <v>408</v>
      </c>
      <c r="F14" s="21"/>
      <c r="G14" s="21"/>
      <c r="H14" s="21"/>
      <c r="I14" s="21"/>
      <c r="J14" s="21"/>
      <c r="K14" s="21"/>
      <c r="L14" s="21"/>
      <c r="M14" s="21"/>
      <c r="N14" s="65"/>
      <c r="Q14">
        <f>SUM(Q5:Q13)</f>
        <v>24</v>
      </c>
    </row>
  </sheetData>
  <sortState ref="C5:O14">
    <sortCondition ref="M5:M14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B1:L23"/>
  <sheetViews>
    <sheetView zoomScale="130" zoomScaleNormal="130" zoomScalePageLayoutView="130" workbookViewId="0">
      <selection activeCell="J19" sqref="J19"/>
    </sheetView>
  </sheetViews>
  <sheetFormatPr baseColWidth="10" defaultColWidth="9.1640625" defaultRowHeight="14"/>
  <cols>
    <col min="2" max="2" width="22.1640625" bestFit="1" customWidth="1"/>
    <col min="3" max="3" width="11.5" bestFit="1" customWidth="1"/>
    <col min="4" max="4" width="9.5" bestFit="1" customWidth="1"/>
  </cols>
  <sheetData>
    <row r="1" spans="2:12">
      <c r="G1">
        <v>37</v>
      </c>
    </row>
    <row r="2" spans="2:12">
      <c r="B2" t="s">
        <v>189</v>
      </c>
    </row>
    <row r="3" spans="2:12">
      <c r="E3" s="21" t="s">
        <v>149</v>
      </c>
      <c r="F3" s="21" t="s">
        <v>150</v>
      </c>
      <c r="G3" s="21" t="s">
        <v>151</v>
      </c>
      <c r="H3" s="30" t="s">
        <v>141</v>
      </c>
      <c r="I3" s="107"/>
    </row>
    <row r="4" spans="2:12">
      <c r="B4" s="33" t="s">
        <v>97</v>
      </c>
      <c r="C4" s="24" t="s">
        <v>107</v>
      </c>
      <c r="D4" s="61" t="s">
        <v>102</v>
      </c>
      <c r="E4" s="81">
        <v>5.2</v>
      </c>
      <c r="F4" s="21">
        <v>5.0199999999999996</v>
      </c>
      <c r="G4" s="21">
        <v>5.09</v>
      </c>
      <c r="H4" s="23">
        <v>1</v>
      </c>
      <c r="I4" s="101">
        <v>8</v>
      </c>
    </row>
    <row r="5" spans="2:12">
      <c r="B5" s="27" t="s">
        <v>448</v>
      </c>
      <c r="C5" s="27" t="s">
        <v>449</v>
      </c>
      <c r="D5" s="60" t="s">
        <v>434</v>
      </c>
      <c r="E5" s="21" t="s">
        <v>419</v>
      </c>
      <c r="F5" s="21" t="s">
        <v>419</v>
      </c>
      <c r="G5" s="21">
        <v>4.4800000000000004</v>
      </c>
      <c r="H5" s="23">
        <v>2</v>
      </c>
      <c r="I5" s="101">
        <v>6</v>
      </c>
    </row>
    <row r="6" spans="2:12">
      <c r="B6" s="24" t="s">
        <v>24</v>
      </c>
      <c r="C6" s="24" t="s">
        <v>25</v>
      </c>
      <c r="D6" s="60" t="s">
        <v>387</v>
      </c>
      <c r="E6" s="21">
        <v>4.2</v>
      </c>
      <c r="F6" s="21">
        <v>4.3499999999999996</v>
      </c>
      <c r="G6" s="21" t="s">
        <v>419</v>
      </c>
      <c r="H6" s="23">
        <v>3</v>
      </c>
      <c r="I6" s="101">
        <v>4</v>
      </c>
      <c r="K6" s="59" t="s">
        <v>408</v>
      </c>
      <c r="L6" s="21"/>
    </row>
    <row r="7" spans="2:12">
      <c r="B7" s="24" t="s">
        <v>101</v>
      </c>
      <c r="C7" s="24" t="s">
        <v>111</v>
      </c>
      <c r="D7" s="61" t="s">
        <v>102</v>
      </c>
      <c r="E7" s="21" t="s">
        <v>419</v>
      </c>
      <c r="F7" s="21">
        <v>4.2699999999999996</v>
      </c>
      <c r="G7" s="21" t="s">
        <v>419</v>
      </c>
      <c r="H7" s="23">
        <v>4</v>
      </c>
      <c r="I7" s="101">
        <v>3</v>
      </c>
      <c r="K7" s="59" t="s">
        <v>221</v>
      </c>
      <c r="L7" s="21"/>
    </row>
    <row r="8" spans="2:12">
      <c r="B8" s="24" t="s">
        <v>93</v>
      </c>
      <c r="C8" s="24" t="s">
        <v>103</v>
      </c>
      <c r="D8" s="61" t="s">
        <v>102</v>
      </c>
      <c r="E8" s="21" t="s">
        <v>419</v>
      </c>
      <c r="F8" s="21">
        <v>4.08</v>
      </c>
      <c r="G8" s="21">
        <v>4.1900000000000004</v>
      </c>
      <c r="H8" s="23">
        <v>5</v>
      </c>
      <c r="I8" s="101">
        <v>2</v>
      </c>
      <c r="K8" s="59" t="s">
        <v>102</v>
      </c>
      <c r="L8" s="21">
        <v>13</v>
      </c>
    </row>
    <row r="9" spans="2:12">
      <c r="B9" s="33" t="s">
        <v>446</v>
      </c>
      <c r="C9" s="24" t="s">
        <v>447</v>
      </c>
      <c r="D9" s="60" t="s">
        <v>434</v>
      </c>
      <c r="E9" s="21">
        <v>3.7</v>
      </c>
      <c r="F9" s="21">
        <v>4.05</v>
      </c>
      <c r="G9" s="21">
        <v>3.83</v>
      </c>
      <c r="H9" s="23">
        <v>6</v>
      </c>
      <c r="I9" s="104">
        <v>1</v>
      </c>
      <c r="K9" s="59" t="s">
        <v>291</v>
      </c>
      <c r="L9" s="21"/>
    </row>
    <row r="10" spans="2:12">
      <c r="B10" s="43" t="s">
        <v>289</v>
      </c>
      <c r="C10" s="40" t="s">
        <v>303</v>
      </c>
      <c r="D10" s="64" t="s">
        <v>291</v>
      </c>
      <c r="E10" s="21"/>
      <c r="F10" s="21"/>
      <c r="G10" s="21"/>
      <c r="H10" s="23"/>
      <c r="I10" s="73"/>
      <c r="K10" s="59" t="s">
        <v>312</v>
      </c>
      <c r="L10" s="21"/>
    </row>
    <row r="11" spans="2:12">
      <c r="B11" s="24" t="s">
        <v>475</v>
      </c>
      <c r="C11" s="21" t="s">
        <v>485</v>
      </c>
      <c r="D11" s="63" t="s">
        <v>408</v>
      </c>
      <c r="E11" s="21">
        <v>3.37</v>
      </c>
      <c r="F11" s="21" t="s">
        <v>419</v>
      </c>
      <c r="G11" s="21" t="s">
        <v>419</v>
      </c>
      <c r="H11" s="23"/>
      <c r="I11" s="73"/>
      <c r="K11" s="76" t="s">
        <v>179</v>
      </c>
      <c r="L11" s="21"/>
    </row>
    <row r="12" spans="2:12">
      <c r="B12" s="24" t="s">
        <v>477</v>
      </c>
      <c r="C12" s="21" t="s">
        <v>486</v>
      </c>
      <c r="D12" s="63" t="s">
        <v>408</v>
      </c>
      <c r="E12" s="21"/>
      <c r="F12" s="21"/>
      <c r="G12" s="21"/>
      <c r="H12" s="23"/>
      <c r="I12" s="73"/>
      <c r="K12" s="76" t="s">
        <v>434</v>
      </c>
      <c r="L12" s="21">
        <v>7</v>
      </c>
    </row>
    <row r="13" spans="2:12">
      <c r="B13" s="27" t="s">
        <v>442</v>
      </c>
      <c r="C13" s="27" t="s">
        <v>443</v>
      </c>
      <c r="D13" s="60" t="s">
        <v>434</v>
      </c>
      <c r="E13" s="21"/>
      <c r="F13" s="21"/>
      <c r="G13" s="21"/>
      <c r="H13" s="23"/>
      <c r="I13" s="73"/>
      <c r="K13" s="76" t="s">
        <v>369</v>
      </c>
      <c r="L13" s="21"/>
    </row>
    <row r="14" spans="2:12">
      <c r="B14" s="24" t="s">
        <v>424</v>
      </c>
      <c r="C14" s="24" t="s">
        <v>425</v>
      </c>
      <c r="D14" s="60" t="s">
        <v>418</v>
      </c>
      <c r="E14" s="21" t="s">
        <v>419</v>
      </c>
      <c r="F14" s="21">
        <v>3.36</v>
      </c>
      <c r="G14" s="21">
        <v>3.19</v>
      </c>
      <c r="H14" s="23"/>
      <c r="I14" s="73"/>
      <c r="K14" s="76" t="s">
        <v>387</v>
      </c>
      <c r="L14" s="21">
        <v>4</v>
      </c>
    </row>
    <row r="15" spans="2:12">
      <c r="B15" s="24" t="s">
        <v>426</v>
      </c>
      <c r="C15" s="24" t="s">
        <v>427</v>
      </c>
      <c r="D15" s="60" t="s">
        <v>418</v>
      </c>
      <c r="E15" s="21" t="s">
        <v>419</v>
      </c>
      <c r="F15" s="21">
        <v>3.45</v>
      </c>
      <c r="G15" s="21" t="s">
        <v>419</v>
      </c>
      <c r="H15" s="23"/>
      <c r="I15" s="73"/>
    </row>
    <row r="16" spans="2:12">
      <c r="B16" s="27" t="s">
        <v>345</v>
      </c>
      <c r="C16" s="27" t="s">
        <v>346</v>
      </c>
      <c r="D16" s="60" t="s">
        <v>221</v>
      </c>
      <c r="E16" s="21">
        <v>3.57</v>
      </c>
      <c r="F16" s="21">
        <v>3.76</v>
      </c>
      <c r="G16" s="21">
        <v>3.79</v>
      </c>
      <c r="H16" s="23"/>
      <c r="I16" s="73"/>
    </row>
    <row r="17" spans="2:9">
      <c r="B17" s="27" t="s">
        <v>422</v>
      </c>
      <c r="C17" s="27" t="s">
        <v>423</v>
      </c>
      <c r="D17" s="60" t="s">
        <v>418</v>
      </c>
      <c r="E17" s="21">
        <v>2.7</v>
      </c>
      <c r="F17" s="21">
        <v>3.32</v>
      </c>
      <c r="G17" s="21">
        <v>3.23</v>
      </c>
      <c r="H17" s="23"/>
      <c r="I17" s="73"/>
    </row>
    <row r="18" spans="2:9">
      <c r="B18" s="33" t="s">
        <v>260</v>
      </c>
      <c r="C18" s="24" t="s">
        <v>261</v>
      </c>
      <c r="D18" s="60" t="s">
        <v>221</v>
      </c>
      <c r="E18" s="21">
        <v>3.88</v>
      </c>
      <c r="F18" s="21">
        <v>3.92</v>
      </c>
      <c r="G18" s="21">
        <v>4.03</v>
      </c>
      <c r="H18" s="23"/>
      <c r="I18" s="73"/>
    </row>
    <row r="19" spans="2:9">
      <c r="B19" s="43" t="s">
        <v>287</v>
      </c>
      <c r="C19" s="40" t="s">
        <v>301</v>
      </c>
      <c r="D19" s="64" t="s">
        <v>291</v>
      </c>
      <c r="E19" s="21">
        <v>3.35</v>
      </c>
      <c r="F19" s="21">
        <v>3.41</v>
      </c>
      <c r="G19" s="21">
        <v>2.84</v>
      </c>
      <c r="H19" s="23"/>
      <c r="I19" s="73"/>
    </row>
    <row r="20" spans="2:9">
      <c r="B20" s="33" t="s">
        <v>478</v>
      </c>
      <c r="C20" s="21" t="s">
        <v>487</v>
      </c>
      <c r="D20" s="63" t="s">
        <v>408</v>
      </c>
      <c r="E20" s="21">
        <v>3.12</v>
      </c>
      <c r="F20" s="21">
        <v>3.76</v>
      </c>
      <c r="G20" s="21">
        <v>4.0199999999999996</v>
      </c>
      <c r="H20" s="23"/>
      <c r="I20" s="73"/>
    </row>
    <row r="21" spans="2:9">
      <c r="B21" s="24" t="s">
        <v>224</v>
      </c>
      <c r="C21" s="24" t="s">
        <v>257</v>
      </c>
      <c r="D21" s="60" t="s">
        <v>221</v>
      </c>
      <c r="E21" s="21"/>
      <c r="F21" s="21"/>
      <c r="G21" s="21"/>
      <c r="H21" s="23"/>
      <c r="I21" s="73"/>
    </row>
    <row r="22" spans="2:9">
      <c r="B22" s="24" t="s">
        <v>450</v>
      </c>
      <c r="C22" s="24" t="s">
        <v>451</v>
      </c>
      <c r="D22" s="60" t="s">
        <v>434</v>
      </c>
      <c r="E22" s="21"/>
      <c r="F22" s="21"/>
      <c r="G22" s="21"/>
      <c r="H22" s="23"/>
      <c r="I22" s="73"/>
    </row>
    <row r="23" spans="2:9">
      <c r="B23" s="24" t="s">
        <v>476</v>
      </c>
      <c r="C23" s="21" t="s">
        <v>43</v>
      </c>
      <c r="D23" s="63" t="s">
        <v>408</v>
      </c>
      <c r="E23" s="21">
        <v>3.45</v>
      </c>
      <c r="F23" s="21">
        <v>3.77</v>
      </c>
      <c r="G23" s="21" t="s">
        <v>419</v>
      </c>
      <c r="H23" s="23"/>
      <c r="I23" s="73"/>
    </row>
  </sheetData>
  <sortState ref="B4:H23">
    <sortCondition ref="H4:H23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C1:M23"/>
  <sheetViews>
    <sheetView zoomScale="130" zoomScaleNormal="130" zoomScalePageLayoutView="130" workbookViewId="0">
      <selection activeCell="K21" sqref="K21"/>
    </sheetView>
  </sheetViews>
  <sheetFormatPr baseColWidth="10" defaultColWidth="9.1640625" defaultRowHeight="14"/>
  <cols>
    <col min="3" max="3" width="22.33203125" bestFit="1" customWidth="1"/>
    <col min="4" max="4" width="12.33203125" bestFit="1" customWidth="1"/>
  </cols>
  <sheetData>
    <row r="1" spans="3:13">
      <c r="G1">
        <v>38</v>
      </c>
    </row>
    <row r="3" spans="3:13">
      <c r="C3" t="s">
        <v>3</v>
      </c>
    </row>
    <row r="4" spans="3:13">
      <c r="F4" s="21" t="s">
        <v>149</v>
      </c>
      <c r="G4" s="21" t="s">
        <v>150</v>
      </c>
      <c r="H4" s="21" t="s">
        <v>151</v>
      </c>
      <c r="I4" s="21" t="s">
        <v>141</v>
      </c>
      <c r="J4" s="65"/>
    </row>
    <row r="5" spans="3:13">
      <c r="C5" s="33" t="s">
        <v>119</v>
      </c>
      <c r="D5" s="21" t="s">
        <v>131</v>
      </c>
      <c r="E5" s="61" t="s">
        <v>102</v>
      </c>
      <c r="F5" s="21">
        <v>4.0999999999999996</v>
      </c>
      <c r="G5" s="81">
        <v>4.13</v>
      </c>
      <c r="H5" s="21">
        <v>3.84</v>
      </c>
      <c r="I5" s="21">
        <v>1</v>
      </c>
      <c r="J5" s="101">
        <v>8</v>
      </c>
    </row>
    <row r="6" spans="3:13">
      <c r="C6" s="53" t="s">
        <v>397</v>
      </c>
      <c r="D6" s="54" t="s">
        <v>405</v>
      </c>
      <c r="E6" s="68" t="s">
        <v>387</v>
      </c>
      <c r="F6" s="21">
        <v>3.6</v>
      </c>
      <c r="G6" s="21">
        <v>3.62</v>
      </c>
      <c r="H6" s="81">
        <v>3.97</v>
      </c>
      <c r="I6" s="21">
        <v>2</v>
      </c>
      <c r="J6" s="101">
        <v>6</v>
      </c>
    </row>
    <row r="7" spans="3:13">
      <c r="C7" s="43" t="s">
        <v>295</v>
      </c>
      <c r="D7" s="40" t="s">
        <v>307</v>
      </c>
      <c r="E7" s="64" t="s">
        <v>291</v>
      </c>
      <c r="F7" s="81">
        <v>3.55</v>
      </c>
      <c r="G7" s="21">
        <v>3.45</v>
      </c>
      <c r="H7" s="21"/>
      <c r="I7" s="21">
        <v>3</v>
      </c>
      <c r="J7" s="101">
        <v>4</v>
      </c>
    </row>
    <row r="8" spans="3:13">
      <c r="C8" s="27" t="s">
        <v>466</v>
      </c>
      <c r="D8" s="27" t="s">
        <v>467</v>
      </c>
      <c r="E8" s="60" t="s">
        <v>434</v>
      </c>
      <c r="F8" s="21">
        <v>3.11</v>
      </c>
      <c r="G8" s="21">
        <v>3</v>
      </c>
      <c r="H8" s="21">
        <v>3.5</v>
      </c>
      <c r="I8" s="21">
        <v>4</v>
      </c>
      <c r="J8" s="101">
        <v>3</v>
      </c>
      <c r="L8" s="59" t="s">
        <v>408</v>
      </c>
      <c r="M8" s="21">
        <v>2</v>
      </c>
    </row>
    <row r="9" spans="3:13">
      <c r="C9" s="46" t="s">
        <v>410</v>
      </c>
      <c r="D9" s="51" t="s">
        <v>470</v>
      </c>
      <c r="E9" s="70" t="s">
        <v>408</v>
      </c>
      <c r="F9" s="21">
        <v>3.35</v>
      </c>
      <c r="G9" s="21">
        <v>2.6</v>
      </c>
      <c r="H9" s="21">
        <v>3.48</v>
      </c>
      <c r="I9" s="21">
        <v>5</v>
      </c>
      <c r="J9" s="101">
        <v>2</v>
      </c>
      <c r="L9" s="59" t="s">
        <v>221</v>
      </c>
      <c r="M9" s="21">
        <v>1</v>
      </c>
    </row>
    <row r="10" spans="3:13">
      <c r="C10" s="24" t="s">
        <v>264</v>
      </c>
      <c r="D10" s="24" t="s">
        <v>271</v>
      </c>
      <c r="E10" s="60" t="s">
        <v>221</v>
      </c>
      <c r="F10" s="21">
        <v>3.17</v>
      </c>
      <c r="G10" s="21">
        <v>3.43</v>
      </c>
      <c r="H10" s="21">
        <v>3.27</v>
      </c>
      <c r="I10" s="21">
        <v>6</v>
      </c>
      <c r="J10" s="104">
        <v>1</v>
      </c>
      <c r="L10" s="59" t="s">
        <v>102</v>
      </c>
      <c r="M10" s="21">
        <v>8</v>
      </c>
    </row>
    <row r="11" spans="3:13">
      <c r="C11" s="24" t="s">
        <v>114</v>
      </c>
      <c r="D11" s="21" t="s">
        <v>127</v>
      </c>
      <c r="E11" s="61" t="s">
        <v>102</v>
      </c>
      <c r="F11" s="21">
        <v>3.14</v>
      </c>
      <c r="G11" s="21">
        <v>2.77</v>
      </c>
      <c r="H11" s="21">
        <v>2.2000000000000002</v>
      </c>
      <c r="I11" s="21"/>
      <c r="J11" s="65"/>
      <c r="L11" s="59" t="s">
        <v>291</v>
      </c>
      <c r="M11" s="21">
        <v>4</v>
      </c>
    </row>
    <row r="12" spans="3:13">
      <c r="C12" s="24" t="s">
        <v>115</v>
      </c>
      <c r="D12" s="21" t="s">
        <v>128</v>
      </c>
      <c r="E12" s="61" t="s">
        <v>102</v>
      </c>
      <c r="F12" s="21">
        <v>2.36</v>
      </c>
      <c r="G12" s="21" t="s">
        <v>419</v>
      </c>
      <c r="H12" s="21">
        <v>2.4900000000000002</v>
      </c>
      <c r="I12" s="21"/>
      <c r="J12" s="65"/>
      <c r="L12" s="59" t="s">
        <v>312</v>
      </c>
      <c r="M12" s="21"/>
    </row>
    <row r="13" spans="3:13">
      <c r="C13" s="43" t="s">
        <v>297</v>
      </c>
      <c r="D13" s="52" t="s">
        <v>309</v>
      </c>
      <c r="E13" s="64" t="s">
        <v>291</v>
      </c>
      <c r="F13" s="21"/>
      <c r="G13" s="21"/>
      <c r="H13" s="21"/>
      <c r="I13" s="21"/>
      <c r="J13" s="65"/>
      <c r="L13" s="76" t="s">
        <v>179</v>
      </c>
      <c r="M13" s="21"/>
    </row>
    <row r="14" spans="3:13">
      <c r="C14" s="43" t="s">
        <v>293</v>
      </c>
      <c r="D14" s="40" t="s">
        <v>305</v>
      </c>
      <c r="E14" s="64" t="s">
        <v>291</v>
      </c>
      <c r="F14" s="21">
        <v>2.92</v>
      </c>
      <c r="G14" s="21">
        <v>3.24</v>
      </c>
      <c r="H14" s="21">
        <v>3.26</v>
      </c>
      <c r="I14" s="21"/>
      <c r="J14" s="65"/>
      <c r="L14" s="76" t="s">
        <v>434</v>
      </c>
      <c r="M14" s="21">
        <v>3</v>
      </c>
    </row>
    <row r="15" spans="3:13">
      <c r="C15" s="46" t="s">
        <v>399</v>
      </c>
      <c r="D15" s="51" t="s">
        <v>407</v>
      </c>
      <c r="E15" s="68" t="s">
        <v>387</v>
      </c>
      <c r="F15" s="21" t="s">
        <v>419</v>
      </c>
      <c r="G15" s="21">
        <v>2.66</v>
      </c>
      <c r="H15" s="21">
        <v>2.84</v>
      </c>
      <c r="I15" s="21"/>
      <c r="J15" s="65"/>
      <c r="L15" s="76" t="s">
        <v>369</v>
      </c>
      <c r="M15" s="21"/>
    </row>
    <row r="16" spans="3:13">
      <c r="C16" s="24" t="s">
        <v>275</v>
      </c>
      <c r="D16" s="24" t="s">
        <v>276</v>
      </c>
      <c r="E16" s="60" t="s">
        <v>221</v>
      </c>
      <c r="F16" s="21">
        <v>2.17</v>
      </c>
      <c r="G16" s="21" t="s">
        <v>419</v>
      </c>
      <c r="H16" s="21">
        <v>2.84</v>
      </c>
      <c r="I16" s="21"/>
      <c r="J16" s="65"/>
      <c r="L16" s="76" t="s">
        <v>387</v>
      </c>
      <c r="M16" s="21">
        <v>6</v>
      </c>
    </row>
    <row r="17" spans="3:13">
      <c r="C17" s="47" t="s">
        <v>396</v>
      </c>
      <c r="D17" s="47" t="s">
        <v>404</v>
      </c>
      <c r="E17" s="68" t="s">
        <v>387</v>
      </c>
      <c r="F17" s="21">
        <v>3.9</v>
      </c>
      <c r="G17" s="21"/>
      <c r="H17" s="21"/>
      <c r="I17" s="21"/>
      <c r="J17" s="65"/>
      <c r="M17">
        <f>SUM(M8:M16)</f>
        <v>24</v>
      </c>
    </row>
    <row r="18" spans="3:13">
      <c r="C18" s="27" t="s">
        <v>452</v>
      </c>
      <c r="D18" s="27" t="s">
        <v>465</v>
      </c>
      <c r="E18" s="60" t="s">
        <v>434</v>
      </c>
      <c r="F18" s="21">
        <v>3.39</v>
      </c>
      <c r="G18" s="21">
        <v>3.07</v>
      </c>
      <c r="H18" s="21">
        <v>3.51</v>
      </c>
      <c r="I18" s="21"/>
      <c r="J18" s="65"/>
    </row>
    <row r="19" spans="3:13">
      <c r="C19" s="27" t="s">
        <v>463</v>
      </c>
      <c r="D19" s="27" t="s">
        <v>464</v>
      </c>
      <c r="E19" s="60" t="s">
        <v>434</v>
      </c>
      <c r="F19" s="21">
        <v>2.78</v>
      </c>
      <c r="G19" s="21">
        <v>3.21</v>
      </c>
      <c r="H19" s="21">
        <v>2.85</v>
      </c>
      <c r="I19" s="21"/>
      <c r="J19" s="65"/>
    </row>
    <row r="20" spans="3:13">
      <c r="C20" s="24" t="s">
        <v>349</v>
      </c>
      <c r="D20" s="24" t="s">
        <v>92</v>
      </c>
      <c r="E20" s="70" t="s">
        <v>408</v>
      </c>
      <c r="F20" s="21" t="s">
        <v>419</v>
      </c>
      <c r="G20" s="21">
        <v>3.29</v>
      </c>
      <c r="H20" s="21">
        <v>3.09</v>
      </c>
      <c r="I20" s="21"/>
      <c r="J20" s="65"/>
    </row>
    <row r="21" spans="3:13">
      <c r="C21" s="27" t="s">
        <v>461</v>
      </c>
      <c r="D21" s="27" t="s">
        <v>462</v>
      </c>
      <c r="E21" s="60" t="s">
        <v>434</v>
      </c>
      <c r="F21" s="21"/>
      <c r="G21" s="21"/>
      <c r="H21" s="21"/>
      <c r="I21" s="21"/>
      <c r="J21" s="65"/>
    </row>
    <row r="22" spans="3:13">
      <c r="C22" s="43" t="s">
        <v>294</v>
      </c>
      <c r="D22" s="40" t="s">
        <v>306</v>
      </c>
      <c r="E22" s="64" t="s">
        <v>291</v>
      </c>
      <c r="F22" s="21" t="s">
        <v>419</v>
      </c>
      <c r="G22" s="21">
        <v>2.92</v>
      </c>
      <c r="H22" s="21">
        <v>2.95</v>
      </c>
      <c r="I22" s="21"/>
      <c r="J22" s="65"/>
    </row>
    <row r="23" spans="3:13">
      <c r="C23" s="24" t="s">
        <v>332</v>
      </c>
      <c r="D23" s="24" t="s">
        <v>331</v>
      </c>
      <c r="E23" s="60" t="s">
        <v>312</v>
      </c>
      <c r="F23" s="21" t="s">
        <v>419</v>
      </c>
      <c r="G23" s="21">
        <v>3.35</v>
      </c>
      <c r="H23" s="21" t="s">
        <v>419</v>
      </c>
      <c r="I23" s="21"/>
      <c r="J23" s="65"/>
    </row>
  </sheetData>
  <sortState ref="C5:I23">
    <sortCondition ref="I5:I23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B1:L24"/>
  <sheetViews>
    <sheetView zoomScale="130" zoomScaleNormal="130" zoomScalePageLayoutView="130" workbookViewId="0">
      <selection activeCell="K27" sqref="K27:L27"/>
    </sheetView>
  </sheetViews>
  <sheetFormatPr baseColWidth="10" defaultColWidth="9.1640625" defaultRowHeight="14"/>
  <cols>
    <col min="2" max="2" width="22.5" bestFit="1" customWidth="1"/>
    <col min="3" max="3" width="11.6640625" bestFit="1" customWidth="1"/>
    <col min="4" max="4" width="7.83203125" bestFit="1" customWidth="1"/>
  </cols>
  <sheetData>
    <row r="1" spans="2:12">
      <c r="F1">
        <v>39</v>
      </c>
    </row>
    <row r="2" spans="2:12">
      <c r="B2" t="s">
        <v>190</v>
      </c>
    </row>
    <row r="3" spans="2:12">
      <c r="E3" s="21" t="s">
        <v>149</v>
      </c>
      <c r="F3" s="21" t="s">
        <v>150</v>
      </c>
      <c r="G3" s="59" t="s">
        <v>151</v>
      </c>
      <c r="H3" s="24" t="s">
        <v>141</v>
      </c>
      <c r="I3" s="62"/>
    </row>
    <row r="4" spans="2:12">
      <c r="B4" s="71" t="s">
        <v>388</v>
      </c>
      <c r="C4" s="47" t="s">
        <v>390</v>
      </c>
      <c r="D4" s="68" t="s">
        <v>387</v>
      </c>
      <c r="E4" s="81">
        <v>4.05</v>
      </c>
      <c r="F4" s="21">
        <v>3.86</v>
      </c>
      <c r="G4" s="59">
        <v>3.98</v>
      </c>
      <c r="H4" s="21">
        <v>1</v>
      </c>
      <c r="I4" s="101">
        <v>8</v>
      </c>
    </row>
    <row r="5" spans="2:12">
      <c r="B5" s="24" t="s">
        <v>454</v>
      </c>
      <c r="C5" s="24" t="s">
        <v>455</v>
      </c>
      <c r="D5" s="60" t="s">
        <v>434</v>
      </c>
      <c r="E5" s="81">
        <v>3.94</v>
      </c>
      <c r="F5" s="21">
        <v>3.77</v>
      </c>
      <c r="G5" s="59" t="s">
        <v>419</v>
      </c>
      <c r="H5" s="21">
        <v>2</v>
      </c>
      <c r="I5" s="101">
        <v>6</v>
      </c>
    </row>
    <row r="6" spans="2:12">
      <c r="B6" s="27" t="s">
        <v>268</v>
      </c>
      <c r="C6" s="27" t="s">
        <v>269</v>
      </c>
      <c r="D6" s="60" t="s">
        <v>221</v>
      </c>
      <c r="E6" s="21">
        <v>3.12</v>
      </c>
      <c r="F6" s="21">
        <v>3.68</v>
      </c>
      <c r="G6" s="108">
        <v>3.8</v>
      </c>
      <c r="H6" s="21">
        <v>3</v>
      </c>
      <c r="I6" s="101">
        <v>4</v>
      </c>
      <c r="K6" s="59" t="s">
        <v>408</v>
      </c>
      <c r="L6" s="21">
        <v>3</v>
      </c>
    </row>
    <row r="7" spans="2:12">
      <c r="B7" s="24" t="s">
        <v>99</v>
      </c>
      <c r="C7" s="24" t="s">
        <v>109</v>
      </c>
      <c r="D7" s="61" t="s">
        <v>102</v>
      </c>
      <c r="E7" s="21">
        <v>3.5</v>
      </c>
      <c r="F7" s="21">
        <v>3.77</v>
      </c>
      <c r="G7" s="59">
        <v>3.56</v>
      </c>
      <c r="H7" s="21">
        <v>4</v>
      </c>
      <c r="I7" s="101">
        <v>3</v>
      </c>
      <c r="K7" s="59" t="s">
        <v>221</v>
      </c>
      <c r="L7" s="21">
        <v>4</v>
      </c>
    </row>
    <row r="8" spans="2:12">
      <c r="B8" s="24" t="s">
        <v>481</v>
      </c>
      <c r="C8" s="21" t="s">
        <v>490</v>
      </c>
      <c r="D8" s="63" t="s">
        <v>408</v>
      </c>
      <c r="E8" s="21">
        <v>3.66</v>
      </c>
      <c r="F8" s="21" t="s">
        <v>419</v>
      </c>
      <c r="G8" s="59">
        <v>3.37</v>
      </c>
      <c r="H8" s="21">
        <v>5</v>
      </c>
      <c r="I8" s="101">
        <v>2</v>
      </c>
      <c r="K8" s="59" t="s">
        <v>102</v>
      </c>
      <c r="L8" s="21">
        <v>3</v>
      </c>
    </row>
    <row r="9" spans="2:12">
      <c r="B9" s="24" t="s">
        <v>415</v>
      </c>
      <c r="C9" s="21" t="s">
        <v>474</v>
      </c>
      <c r="D9" s="63" t="s">
        <v>408</v>
      </c>
      <c r="E9" s="21">
        <v>3.56</v>
      </c>
      <c r="F9" s="21">
        <v>3.43</v>
      </c>
      <c r="G9" s="59">
        <v>3.15</v>
      </c>
      <c r="H9" s="21">
        <v>6</v>
      </c>
      <c r="I9" s="104">
        <v>1</v>
      </c>
      <c r="K9" s="59" t="s">
        <v>291</v>
      </c>
      <c r="L9" s="21"/>
    </row>
    <row r="10" spans="2:12">
      <c r="B10" s="24" t="s">
        <v>67</v>
      </c>
      <c r="C10" s="21" t="s">
        <v>491</v>
      </c>
      <c r="D10" s="63" t="s">
        <v>408</v>
      </c>
      <c r="E10" s="21">
        <v>3.22</v>
      </c>
      <c r="F10" s="21">
        <v>3.06</v>
      </c>
      <c r="G10" s="59">
        <v>2.48</v>
      </c>
      <c r="H10" s="21">
        <v>13</v>
      </c>
      <c r="I10" s="65"/>
      <c r="K10" s="59" t="s">
        <v>312</v>
      </c>
      <c r="L10" s="21"/>
    </row>
    <row r="11" spans="2:12">
      <c r="B11" s="24" t="s">
        <v>456</v>
      </c>
      <c r="C11" s="24" t="s">
        <v>457</v>
      </c>
      <c r="D11" s="60" t="s">
        <v>434</v>
      </c>
      <c r="E11" s="21" t="s">
        <v>419</v>
      </c>
      <c r="F11" s="21">
        <v>3.1</v>
      </c>
      <c r="G11" s="59">
        <v>3.02</v>
      </c>
      <c r="H11" s="21">
        <v>15</v>
      </c>
      <c r="I11" s="65"/>
      <c r="K11" s="76" t="s">
        <v>179</v>
      </c>
      <c r="L11" s="21"/>
    </row>
    <row r="12" spans="2:12">
      <c r="B12" s="43" t="s">
        <v>286</v>
      </c>
      <c r="C12" s="40" t="s">
        <v>300</v>
      </c>
      <c r="D12" s="64" t="s">
        <v>291</v>
      </c>
      <c r="E12" s="21"/>
      <c r="F12" s="21"/>
      <c r="G12" s="59"/>
      <c r="H12" s="21"/>
      <c r="I12" s="65"/>
      <c r="K12" s="76" t="s">
        <v>434</v>
      </c>
      <c r="L12" s="21">
        <v>6</v>
      </c>
    </row>
    <row r="13" spans="2:12">
      <c r="B13" s="45" t="s">
        <v>266</v>
      </c>
      <c r="C13" s="27" t="s">
        <v>267</v>
      </c>
      <c r="D13" s="60" t="s">
        <v>221</v>
      </c>
      <c r="E13" s="21" t="s">
        <v>419</v>
      </c>
      <c r="F13" s="21">
        <v>3.44</v>
      </c>
      <c r="G13" s="59">
        <v>3.14</v>
      </c>
      <c r="H13" s="21"/>
      <c r="I13" s="65"/>
      <c r="K13" s="76" t="s">
        <v>369</v>
      </c>
      <c r="L13" s="21"/>
    </row>
    <row r="14" spans="2:12">
      <c r="B14" s="33" t="s">
        <v>94</v>
      </c>
      <c r="C14" s="24" t="s">
        <v>104</v>
      </c>
      <c r="D14" s="61" t="s">
        <v>102</v>
      </c>
      <c r="E14" s="21">
        <v>3.17</v>
      </c>
      <c r="F14" s="21">
        <v>3.29</v>
      </c>
      <c r="G14" s="59">
        <v>3.27</v>
      </c>
      <c r="H14" s="21"/>
      <c r="I14" s="65"/>
      <c r="K14" s="76" t="s">
        <v>387</v>
      </c>
      <c r="L14" s="21">
        <v>8</v>
      </c>
    </row>
    <row r="15" spans="2:12">
      <c r="B15" s="46" t="s">
        <v>391</v>
      </c>
      <c r="C15" s="47" t="s">
        <v>389</v>
      </c>
      <c r="D15" s="68" t="s">
        <v>387</v>
      </c>
      <c r="E15" s="21">
        <v>3.25</v>
      </c>
      <c r="F15" s="21">
        <v>3.26</v>
      </c>
      <c r="G15" s="59">
        <v>3.53</v>
      </c>
      <c r="H15" s="21"/>
      <c r="I15" s="65"/>
      <c r="L15">
        <f>SUM(L6:L14)</f>
        <v>24</v>
      </c>
    </row>
    <row r="16" spans="2:12">
      <c r="B16" s="27" t="s">
        <v>459</v>
      </c>
      <c r="C16" s="27" t="s">
        <v>460</v>
      </c>
      <c r="D16" s="60" t="s">
        <v>434</v>
      </c>
      <c r="E16" s="21">
        <v>3.02</v>
      </c>
      <c r="F16" s="21" t="s">
        <v>419</v>
      </c>
      <c r="G16" s="59">
        <v>2.71</v>
      </c>
      <c r="H16" s="21"/>
      <c r="I16" s="65"/>
    </row>
    <row r="17" spans="2:9">
      <c r="B17" s="24" t="s">
        <v>264</v>
      </c>
      <c r="C17" s="24" t="s">
        <v>265</v>
      </c>
      <c r="D17" s="60" t="s">
        <v>221</v>
      </c>
      <c r="E17" s="21">
        <v>3.06</v>
      </c>
      <c r="F17" s="21">
        <v>3.24</v>
      </c>
      <c r="G17" s="59">
        <v>2.5099999999999998</v>
      </c>
      <c r="H17" s="21"/>
      <c r="I17" s="65"/>
    </row>
    <row r="18" spans="2:9">
      <c r="B18" s="24" t="s">
        <v>452</v>
      </c>
      <c r="C18" s="24" t="s">
        <v>453</v>
      </c>
      <c r="D18" s="60" t="s">
        <v>434</v>
      </c>
      <c r="E18" s="21"/>
      <c r="F18" s="21"/>
      <c r="G18" s="59"/>
      <c r="H18" s="21"/>
      <c r="I18" s="65"/>
    </row>
    <row r="19" spans="2:9">
      <c r="B19" s="43" t="s">
        <v>284</v>
      </c>
      <c r="C19" s="40" t="s">
        <v>298</v>
      </c>
      <c r="D19" s="64" t="s">
        <v>291</v>
      </c>
      <c r="E19" s="21">
        <v>3</v>
      </c>
      <c r="F19" s="21">
        <v>3.36</v>
      </c>
      <c r="G19" s="59">
        <v>3.57</v>
      </c>
      <c r="H19" s="21"/>
      <c r="I19" s="65"/>
    </row>
    <row r="20" spans="2:9">
      <c r="B20" s="24" t="s">
        <v>98</v>
      </c>
      <c r="C20" s="24" t="s">
        <v>108</v>
      </c>
      <c r="D20" s="61" t="s">
        <v>102</v>
      </c>
      <c r="E20" s="21">
        <v>3.35</v>
      </c>
      <c r="F20" s="21" t="s">
        <v>419</v>
      </c>
      <c r="G20" s="59">
        <v>3.05</v>
      </c>
      <c r="H20" s="21"/>
      <c r="I20" s="65"/>
    </row>
    <row r="21" spans="2:9">
      <c r="B21" s="24" t="s">
        <v>479</v>
      </c>
      <c r="C21" s="21" t="s">
        <v>488</v>
      </c>
      <c r="D21" s="63" t="s">
        <v>408</v>
      </c>
      <c r="E21" s="21">
        <v>3.32</v>
      </c>
      <c r="F21" s="21">
        <v>2.92</v>
      </c>
      <c r="G21" s="59">
        <v>3</v>
      </c>
      <c r="H21" s="21"/>
      <c r="I21" s="65"/>
    </row>
    <row r="22" spans="2:9">
      <c r="B22" s="43" t="s">
        <v>285</v>
      </c>
      <c r="C22" s="40" t="s">
        <v>299</v>
      </c>
      <c r="D22" s="64" t="s">
        <v>291</v>
      </c>
      <c r="E22" s="21">
        <v>2.92</v>
      </c>
      <c r="F22" s="21">
        <v>3.06</v>
      </c>
      <c r="G22" s="59">
        <v>3.22</v>
      </c>
      <c r="H22" s="21"/>
      <c r="I22" s="65"/>
    </row>
    <row r="23" spans="2:9">
      <c r="B23" s="24" t="s">
        <v>262</v>
      </c>
      <c r="C23" s="24" t="s">
        <v>263</v>
      </c>
      <c r="D23" s="60" t="s">
        <v>221</v>
      </c>
      <c r="E23" s="21" t="s">
        <v>419</v>
      </c>
      <c r="F23" s="21">
        <v>3.16</v>
      </c>
      <c r="G23" s="59" t="s">
        <v>419</v>
      </c>
      <c r="H23" s="21"/>
      <c r="I23" s="65"/>
    </row>
    <row r="24" spans="2:9">
      <c r="H24" s="21"/>
      <c r="I24" s="65"/>
    </row>
  </sheetData>
  <sheetCalcPr fullCalcOnLoad="1"/>
  <sortState ref="B4:H23">
    <sortCondition ref="H4:H23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B1:L18"/>
  <sheetViews>
    <sheetView topLeftCell="A3" zoomScale="160" zoomScaleNormal="160" zoomScalePageLayoutView="160" workbookViewId="0">
      <selection activeCell="J21" sqref="J21"/>
    </sheetView>
  </sheetViews>
  <sheetFormatPr baseColWidth="10" defaultColWidth="9.1640625" defaultRowHeight="14"/>
  <cols>
    <col min="2" max="2" width="22.5" bestFit="1" customWidth="1"/>
    <col min="3" max="3" width="11.1640625" bestFit="1" customWidth="1"/>
  </cols>
  <sheetData>
    <row r="1" spans="2:12">
      <c r="F1">
        <v>40</v>
      </c>
    </row>
    <row r="3" spans="2:12">
      <c r="B3" t="s">
        <v>4</v>
      </c>
    </row>
    <row r="4" spans="2:12">
      <c r="E4" s="21" t="s">
        <v>149</v>
      </c>
      <c r="F4" s="21" t="s">
        <v>150</v>
      </c>
      <c r="G4" s="21" t="s">
        <v>151</v>
      </c>
      <c r="H4" s="21" t="s">
        <v>141</v>
      </c>
      <c r="I4" s="65"/>
    </row>
    <row r="5" spans="2:12">
      <c r="B5" s="24" t="s">
        <v>69</v>
      </c>
      <c r="C5" s="24" t="s">
        <v>471</v>
      </c>
      <c r="D5" s="44" t="s">
        <v>408</v>
      </c>
      <c r="E5" s="21" t="s">
        <v>419</v>
      </c>
      <c r="F5" s="21" t="s">
        <v>419</v>
      </c>
      <c r="G5" s="81">
        <v>3.48</v>
      </c>
      <c r="H5" s="21">
        <v>1</v>
      </c>
      <c r="I5" s="101">
        <v>8</v>
      </c>
    </row>
    <row r="6" spans="2:12">
      <c r="B6" s="43" t="s">
        <v>292</v>
      </c>
      <c r="C6" s="40" t="s">
        <v>304</v>
      </c>
      <c r="D6" s="64" t="s">
        <v>291</v>
      </c>
      <c r="E6" s="81">
        <v>3.46</v>
      </c>
      <c r="F6" s="21">
        <v>3.03</v>
      </c>
      <c r="G6" s="21">
        <v>3.05</v>
      </c>
      <c r="H6" s="21">
        <v>2</v>
      </c>
      <c r="I6" s="101">
        <v>6</v>
      </c>
    </row>
    <row r="7" spans="2:12">
      <c r="B7" s="24" t="s">
        <v>68</v>
      </c>
      <c r="C7" s="24" t="s">
        <v>473</v>
      </c>
      <c r="D7" s="70" t="s">
        <v>408</v>
      </c>
      <c r="E7" s="21">
        <v>3.21</v>
      </c>
      <c r="F7" s="21">
        <v>2.75</v>
      </c>
      <c r="G7" s="81">
        <v>3.32</v>
      </c>
      <c r="H7" s="21">
        <v>3</v>
      </c>
      <c r="I7" s="101">
        <v>4</v>
      </c>
      <c r="K7" s="59" t="s">
        <v>408</v>
      </c>
      <c r="L7" s="21">
        <v>14</v>
      </c>
    </row>
    <row r="8" spans="2:12">
      <c r="B8" s="24" t="s">
        <v>430</v>
      </c>
      <c r="C8" s="24" t="s">
        <v>431</v>
      </c>
      <c r="D8" s="60" t="s">
        <v>418</v>
      </c>
      <c r="E8" s="21">
        <v>2.75</v>
      </c>
      <c r="F8" s="21">
        <v>2.2799999999999998</v>
      </c>
      <c r="G8" s="21">
        <v>3.05</v>
      </c>
      <c r="H8" s="21">
        <v>4</v>
      </c>
      <c r="I8" s="101">
        <v>3</v>
      </c>
      <c r="K8" s="59" t="s">
        <v>221</v>
      </c>
      <c r="L8" s="21"/>
    </row>
    <row r="9" spans="2:12">
      <c r="B9" s="24" t="s">
        <v>352</v>
      </c>
      <c r="C9" s="24" t="s">
        <v>88</v>
      </c>
      <c r="D9" s="70" t="s">
        <v>408</v>
      </c>
      <c r="E9" s="21">
        <v>3.04</v>
      </c>
      <c r="F9" s="21">
        <v>2.9</v>
      </c>
      <c r="G9" s="21" t="s">
        <v>419</v>
      </c>
      <c r="H9" s="21">
        <v>5</v>
      </c>
      <c r="I9" s="101">
        <v>2</v>
      </c>
      <c r="K9" s="59" t="s">
        <v>102</v>
      </c>
      <c r="L9" s="21"/>
    </row>
    <row r="10" spans="2:12">
      <c r="B10" s="27" t="s">
        <v>428</v>
      </c>
      <c r="C10" s="27" t="s">
        <v>429</v>
      </c>
      <c r="D10" s="60" t="s">
        <v>418</v>
      </c>
      <c r="E10" s="21">
        <v>2.82</v>
      </c>
      <c r="F10" s="21">
        <v>2.96</v>
      </c>
      <c r="G10" s="21">
        <v>3.02</v>
      </c>
      <c r="H10" s="21">
        <v>6</v>
      </c>
      <c r="I10" s="104">
        <v>1</v>
      </c>
      <c r="K10" s="59" t="s">
        <v>291</v>
      </c>
      <c r="L10" s="21">
        <v>6</v>
      </c>
    </row>
    <row r="11" spans="2:12">
      <c r="B11" s="21" t="s">
        <v>20</v>
      </c>
      <c r="C11" s="21" t="s">
        <v>21</v>
      </c>
      <c r="D11" s="61" t="s">
        <v>102</v>
      </c>
      <c r="E11" s="21">
        <v>2.98</v>
      </c>
      <c r="F11" s="21">
        <v>2.12</v>
      </c>
      <c r="G11" s="21" t="s">
        <v>419</v>
      </c>
      <c r="H11" s="21"/>
      <c r="I11" s="65"/>
      <c r="K11" s="59" t="s">
        <v>312</v>
      </c>
      <c r="L11" s="21"/>
    </row>
    <row r="12" spans="2:12">
      <c r="B12" s="24" t="s">
        <v>117</v>
      </c>
      <c r="C12" s="21" t="s">
        <v>130</v>
      </c>
      <c r="D12" s="61" t="s">
        <v>102</v>
      </c>
      <c r="E12" s="21">
        <v>2.4700000000000002</v>
      </c>
      <c r="F12" s="21">
        <v>2.4500000000000002</v>
      </c>
      <c r="G12" s="21">
        <v>2.8</v>
      </c>
      <c r="H12" s="21"/>
      <c r="I12" s="65"/>
      <c r="K12" s="76" t="s">
        <v>179</v>
      </c>
      <c r="L12" s="21">
        <v>4</v>
      </c>
    </row>
    <row r="13" spans="2:12">
      <c r="B13" s="24" t="s">
        <v>277</v>
      </c>
      <c r="C13" s="24" t="s">
        <v>278</v>
      </c>
      <c r="D13" s="60" t="s">
        <v>221</v>
      </c>
      <c r="E13" s="21" t="s">
        <v>419</v>
      </c>
      <c r="F13" s="21" t="s">
        <v>419</v>
      </c>
      <c r="G13" s="21" t="s">
        <v>419</v>
      </c>
      <c r="H13" s="21"/>
      <c r="I13" s="65"/>
      <c r="K13" s="76" t="s">
        <v>434</v>
      </c>
      <c r="L13" s="21"/>
    </row>
    <row r="14" spans="2:12">
      <c r="B14" s="24" t="s">
        <v>280</v>
      </c>
      <c r="C14" s="24" t="s">
        <v>281</v>
      </c>
      <c r="D14" s="60" t="s">
        <v>221</v>
      </c>
      <c r="E14" s="21">
        <v>2.97</v>
      </c>
      <c r="F14" s="21">
        <v>2.73</v>
      </c>
      <c r="G14" s="21">
        <v>2.61</v>
      </c>
      <c r="H14" s="21"/>
      <c r="I14" s="65"/>
      <c r="K14" s="76" t="s">
        <v>369</v>
      </c>
      <c r="L14" s="21"/>
    </row>
    <row r="15" spans="2:12">
      <c r="B15" s="46" t="s">
        <v>393</v>
      </c>
      <c r="C15" s="47" t="s">
        <v>401</v>
      </c>
      <c r="D15" s="68" t="s">
        <v>387</v>
      </c>
      <c r="E15" s="21" t="s">
        <v>419</v>
      </c>
      <c r="F15" s="21">
        <v>1.9</v>
      </c>
      <c r="G15" s="21" t="s">
        <v>419</v>
      </c>
      <c r="H15" s="21"/>
      <c r="I15" s="65"/>
      <c r="K15" s="76" t="s">
        <v>387</v>
      </c>
      <c r="L15" s="21"/>
    </row>
    <row r="16" spans="2:12">
      <c r="B16" s="46" t="s">
        <v>394</v>
      </c>
      <c r="C16" s="47" t="s">
        <v>402</v>
      </c>
      <c r="D16" s="68" t="s">
        <v>387</v>
      </c>
      <c r="E16" s="21">
        <v>2.4700000000000002</v>
      </c>
      <c r="F16" s="21">
        <v>2.78</v>
      </c>
      <c r="G16" s="21">
        <v>1.81</v>
      </c>
      <c r="H16" s="21"/>
      <c r="I16" s="65"/>
    </row>
    <row r="17" spans="2:9">
      <c r="B17" s="24" t="s">
        <v>124</v>
      </c>
      <c r="C17" s="21" t="s">
        <v>135</v>
      </c>
      <c r="D17" s="61" t="s">
        <v>102</v>
      </c>
      <c r="E17" s="21">
        <v>2.4900000000000002</v>
      </c>
      <c r="F17" s="21">
        <v>2.46</v>
      </c>
      <c r="G17" s="21" t="s">
        <v>419</v>
      </c>
      <c r="H17" s="21"/>
      <c r="I17" s="65"/>
    </row>
    <row r="18" spans="2:9">
      <c r="B18" t="s">
        <v>120</v>
      </c>
      <c r="C18" s="35" t="s">
        <v>70</v>
      </c>
      <c r="E18" s="35">
        <v>2.63</v>
      </c>
      <c r="F18" s="35">
        <v>2.65</v>
      </c>
      <c r="G18" s="35" t="s">
        <v>419</v>
      </c>
    </row>
  </sheetData>
  <sheetCalcPr fullCalcOnLoad="1"/>
  <sortState ref="B5:H18">
    <sortCondition ref="H5:H18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B1:L18"/>
  <sheetViews>
    <sheetView zoomScale="130" zoomScaleNormal="130" zoomScalePageLayoutView="130" workbookViewId="0">
      <selection activeCell="F6" sqref="F6"/>
    </sheetView>
  </sheetViews>
  <sheetFormatPr baseColWidth="10" defaultColWidth="9.1640625" defaultRowHeight="14"/>
  <cols>
    <col min="2" max="2" width="20.33203125" bestFit="1" customWidth="1"/>
    <col min="3" max="3" width="9.6640625" bestFit="1" customWidth="1"/>
    <col min="4" max="4" width="9.5" bestFit="1" customWidth="1"/>
  </cols>
  <sheetData>
    <row r="1" spans="2:12">
      <c r="F1">
        <v>41</v>
      </c>
    </row>
    <row r="2" spans="2:12">
      <c r="B2" t="s">
        <v>193</v>
      </c>
    </row>
    <row r="3" spans="2:12">
      <c r="E3" s="106" t="s">
        <v>149</v>
      </c>
      <c r="F3" s="106" t="s">
        <v>150</v>
      </c>
      <c r="G3" s="106" t="s">
        <v>151</v>
      </c>
      <c r="H3" s="65"/>
      <c r="I3" s="65"/>
    </row>
    <row r="4" spans="2:12">
      <c r="B4" s="24" t="s">
        <v>101</v>
      </c>
      <c r="C4" s="24" t="s">
        <v>111</v>
      </c>
      <c r="D4" s="23" t="s">
        <v>102</v>
      </c>
      <c r="E4" s="21">
        <v>9.44</v>
      </c>
      <c r="F4" s="81">
        <v>10.01</v>
      </c>
      <c r="G4" s="21">
        <v>9.4</v>
      </c>
      <c r="H4" s="21">
        <v>1</v>
      </c>
      <c r="I4" s="101">
        <v>8</v>
      </c>
    </row>
    <row r="5" spans="2:12">
      <c r="B5" s="27" t="s">
        <v>255</v>
      </c>
      <c r="C5" s="27" t="s">
        <v>256</v>
      </c>
      <c r="D5" s="30" t="s">
        <v>221</v>
      </c>
      <c r="E5" s="21">
        <v>9.39</v>
      </c>
      <c r="F5" s="21">
        <v>9.59</v>
      </c>
      <c r="G5" s="81">
        <v>9.67</v>
      </c>
      <c r="H5" s="21">
        <v>2</v>
      </c>
      <c r="I5" s="101">
        <v>6</v>
      </c>
      <c r="K5" s="59" t="s">
        <v>408</v>
      </c>
      <c r="L5" s="21">
        <v>4</v>
      </c>
    </row>
    <row r="6" spans="2:12">
      <c r="B6" s="24" t="s">
        <v>478</v>
      </c>
      <c r="C6" s="21" t="s">
        <v>487</v>
      </c>
      <c r="D6" s="34" t="s">
        <v>408</v>
      </c>
      <c r="E6" s="21">
        <v>8.93</v>
      </c>
      <c r="F6" s="81">
        <v>9.06</v>
      </c>
      <c r="G6" s="21">
        <v>8.9</v>
      </c>
      <c r="H6" s="21">
        <v>3</v>
      </c>
      <c r="I6" s="101">
        <v>4</v>
      </c>
      <c r="K6" s="59" t="s">
        <v>221</v>
      </c>
      <c r="L6" s="21">
        <v>8</v>
      </c>
    </row>
    <row r="7" spans="2:12">
      <c r="B7" s="24" t="s">
        <v>424</v>
      </c>
      <c r="C7" s="24" t="s">
        <v>425</v>
      </c>
      <c r="D7" s="30" t="s">
        <v>418</v>
      </c>
      <c r="E7" s="21">
        <v>8.5500000000000007</v>
      </c>
      <c r="F7" s="21">
        <v>8.65</v>
      </c>
      <c r="G7" s="21">
        <v>8.25</v>
      </c>
      <c r="H7" s="24">
        <v>4</v>
      </c>
      <c r="I7" s="101">
        <v>3</v>
      </c>
      <c r="K7" s="59" t="s">
        <v>102</v>
      </c>
      <c r="L7" s="21">
        <v>8</v>
      </c>
    </row>
    <row r="8" spans="2:12">
      <c r="B8" s="27" t="s">
        <v>345</v>
      </c>
      <c r="C8" s="27" t="s">
        <v>346</v>
      </c>
      <c r="D8" s="30" t="s">
        <v>221</v>
      </c>
      <c r="E8" s="21">
        <v>8.42</v>
      </c>
      <c r="F8" s="21">
        <v>8.42</v>
      </c>
      <c r="G8" s="21">
        <v>8</v>
      </c>
      <c r="H8" s="24">
        <v>5</v>
      </c>
      <c r="I8" s="101">
        <v>2</v>
      </c>
      <c r="K8" s="59" t="s">
        <v>291</v>
      </c>
      <c r="L8" s="21"/>
    </row>
    <row r="9" spans="2:12">
      <c r="B9" s="24" t="s">
        <v>450</v>
      </c>
      <c r="C9" s="24" t="s">
        <v>451</v>
      </c>
      <c r="D9" s="30" t="s">
        <v>434</v>
      </c>
      <c r="E9" s="21">
        <v>8.0500000000000007</v>
      </c>
      <c r="F9" s="21">
        <v>7.35</v>
      </c>
      <c r="G9" s="21">
        <v>6.83</v>
      </c>
      <c r="H9" s="24">
        <v>6</v>
      </c>
      <c r="I9" s="104">
        <v>1</v>
      </c>
      <c r="K9" s="59" t="s">
        <v>312</v>
      </c>
      <c r="L9" s="21"/>
    </row>
    <row r="10" spans="2:12">
      <c r="B10" s="43" t="s">
        <v>289</v>
      </c>
      <c r="C10" s="40" t="s">
        <v>303</v>
      </c>
      <c r="D10" s="41" t="s">
        <v>291</v>
      </c>
      <c r="E10" s="21"/>
      <c r="F10" s="21"/>
      <c r="G10" s="21"/>
      <c r="H10" s="21"/>
      <c r="I10" s="65"/>
      <c r="K10" s="76" t="s">
        <v>179</v>
      </c>
      <c r="L10" s="21">
        <v>3</v>
      </c>
    </row>
    <row r="11" spans="2:12">
      <c r="B11" s="24" t="s">
        <v>475</v>
      </c>
      <c r="C11" s="21" t="s">
        <v>483</v>
      </c>
      <c r="D11" s="34" t="s">
        <v>408</v>
      </c>
      <c r="E11" s="21">
        <v>7.35</v>
      </c>
      <c r="F11" s="21">
        <v>7.94</v>
      </c>
      <c r="G11" s="21">
        <v>7.61</v>
      </c>
      <c r="H11" s="21"/>
      <c r="I11" s="65"/>
      <c r="K11" s="76" t="s">
        <v>434</v>
      </c>
      <c r="L11" s="21">
        <v>1</v>
      </c>
    </row>
    <row r="12" spans="2:12">
      <c r="B12" s="24" t="s">
        <v>475</v>
      </c>
      <c r="C12" s="21" t="s">
        <v>485</v>
      </c>
      <c r="D12" s="34" t="s">
        <v>408</v>
      </c>
      <c r="E12" s="21">
        <v>7.72</v>
      </c>
      <c r="F12" s="21">
        <v>8.01</v>
      </c>
      <c r="G12" s="21">
        <v>7.76</v>
      </c>
      <c r="H12" s="21"/>
      <c r="I12" s="65"/>
      <c r="K12" s="76" t="s">
        <v>369</v>
      </c>
      <c r="L12" s="21"/>
    </row>
    <row r="13" spans="2:12">
      <c r="B13" s="43" t="s">
        <v>287</v>
      </c>
      <c r="C13" s="40" t="s">
        <v>301</v>
      </c>
      <c r="D13" s="41" t="s">
        <v>291</v>
      </c>
      <c r="E13" s="21">
        <v>4.74</v>
      </c>
      <c r="F13" s="21">
        <v>4.93</v>
      </c>
      <c r="G13" s="21">
        <v>4.22</v>
      </c>
      <c r="H13" s="21"/>
      <c r="I13" s="65"/>
      <c r="K13" s="76" t="s">
        <v>387</v>
      </c>
      <c r="L13" s="21"/>
    </row>
    <row r="14" spans="2:12">
      <c r="B14" s="24" t="s">
        <v>97</v>
      </c>
      <c r="C14" s="24" t="s">
        <v>107</v>
      </c>
      <c r="D14" s="23" t="s">
        <v>102</v>
      </c>
      <c r="E14" s="21">
        <v>7.5</v>
      </c>
      <c r="F14" s="21">
        <v>7.78</v>
      </c>
      <c r="G14" s="21" t="s">
        <v>419</v>
      </c>
      <c r="H14" s="21"/>
      <c r="I14" s="65"/>
      <c r="L14">
        <f>SUM(L5:L13)</f>
        <v>24</v>
      </c>
    </row>
    <row r="15" spans="2:12">
      <c r="B15" s="24" t="s">
        <v>224</v>
      </c>
      <c r="C15" s="24" t="s">
        <v>257</v>
      </c>
      <c r="D15" s="30" t="s">
        <v>221</v>
      </c>
      <c r="E15" s="21" t="s">
        <v>419</v>
      </c>
      <c r="F15" s="21">
        <v>6.67</v>
      </c>
      <c r="G15" s="21">
        <v>6.44</v>
      </c>
      <c r="H15" s="21"/>
      <c r="I15" s="65"/>
    </row>
    <row r="16" spans="2:12">
      <c r="B16" s="24" t="s">
        <v>11</v>
      </c>
      <c r="C16" s="24" t="s">
        <v>12</v>
      </c>
      <c r="D16" s="30" t="s">
        <v>102</v>
      </c>
      <c r="E16" s="21"/>
      <c r="F16" s="21"/>
      <c r="G16" s="21"/>
      <c r="H16" s="21"/>
      <c r="I16" s="65"/>
    </row>
    <row r="17" spans="2:9">
      <c r="B17" s="43" t="s">
        <v>290</v>
      </c>
      <c r="C17" s="40" t="s">
        <v>214</v>
      </c>
      <c r="D17" s="41" t="s">
        <v>291</v>
      </c>
      <c r="E17" s="21">
        <v>5.65</v>
      </c>
      <c r="F17" s="21">
        <v>5.71</v>
      </c>
      <c r="G17" s="21">
        <v>6.16</v>
      </c>
      <c r="H17" s="21"/>
      <c r="I17" s="65"/>
    </row>
    <row r="18" spans="2:9">
      <c r="B18" s="24" t="s">
        <v>119</v>
      </c>
      <c r="C18" s="24" t="s">
        <v>131</v>
      </c>
      <c r="D18" s="30" t="s">
        <v>102</v>
      </c>
      <c r="E18" s="24">
        <v>5.3</v>
      </c>
      <c r="F18" s="24">
        <v>5.94</v>
      </c>
      <c r="G18" s="24">
        <v>6.24</v>
      </c>
      <c r="H18" s="21"/>
    </row>
  </sheetData>
  <sheetCalcPr fullCalcOnLoad="1"/>
  <sortState ref="B4:H18">
    <sortCondition ref="H4:H18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B1:L16"/>
  <sheetViews>
    <sheetView zoomScale="130" zoomScaleNormal="130" zoomScalePageLayoutView="130" workbookViewId="0">
      <selection activeCell="I21" sqref="I21"/>
    </sheetView>
  </sheetViews>
  <sheetFormatPr baseColWidth="10" defaultColWidth="9.1640625" defaultRowHeight="14"/>
  <cols>
    <col min="2" max="2" width="20.5" bestFit="1" customWidth="1"/>
    <col min="3" max="3" width="10.1640625" bestFit="1" customWidth="1"/>
  </cols>
  <sheetData>
    <row r="1" spans="2:12">
      <c r="F1">
        <v>42</v>
      </c>
    </row>
    <row r="3" spans="2:12">
      <c r="B3" t="s">
        <v>5</v>
      </c>
    </row>
    <row r="4" spans="2:12">
      <c r="E4" s="21" t="s">
        <v>149</v>
      </c>
      <c r="F4" s="21" t="s">
        <v>150</v>
      </c>
      <c r="G4" s="21" t="s">
        <v>151</v>
      </c>
      <c r="H4" s="21" t="s">
        <v>141</v>
      </c>
    </row>
    <row r="5" spans="2:12">
      <c r="B5" s="71" t="s">
        <v>398</v>
      </c>
      <c r="C5" s="24" t="s">
        <v>406</v>
      </c>
      <c r="D5" s="68" t="s">
        <v>387</v>
      </c>
      <c r="E5" s="21">
        <v>5.85</v>
      </c>
      <c r="F5" s="81">
        <v>6.64</v>
      </c>
      <c r="G5" s="21" t="s">
        <v>58</v>
      </c>
      <c r="H5" s="21">
        <v>1</v>
      </c>
      <c r="I5" s="101">
        <v>8</v>
      </c>
    </row>
    <row r="6" spans="2:12">
      <c r="B6" s="24" t="s">
        <v>497</v>
      </c>
      <c r="C6" s="24" t="s">
        <v>137</v>
      </c>
      <c r="D6" s="70" t="s">
        <v>408</v>
      </c>
      <c r="E6" s="21">
        <v>5.44</v>
      </c>
      <c r="F6" s="21">
        <v>5.57</v>
      </c>
      <c r="G6" s="81" t="s">
        <v>59</v>
      </c>
      <c r="H6" s="21">
        <v>2</v>
      </c>
      <c r="I6" s="101">
        <v>6</v>
      </c>
      <c r="K6" s="59" t="s">
        <v>408</v>
      </c>
      <c r="L6" s="21">
        <v>9</v>
      </c>
    </row>
    <row r="7" spans="2:12">
      <c r="B7" s="27" t="s">
        <v>452</v>
      </c>
      <c r="C7" s="27" t="s">
        <v>465</v>
      </c>
      <c r="D7" s="60" t="s">
        <v>434</v>
      </c>
      <c r="E7" s="81">
        <v>5.72</v>
      </c>
      <c r="F7" s="21">
        <v>5.57</v>
      </c>
      <c r="G7" s="21" t="s">
        <v>60</v>
      </c>
      <c r="H7" s="21">
        <v>3</v>
      </c>
      <c r="I7" s="101">
        <v>4</v>
      </c>
      <c r="K7" s="59" t="s">
        <v>221</v>
      </c>
      <c r="L7" s="21"/>
    </row>
    <row r="8" spans="2:12">
      <c r="B8" s="24" t="s">
        <v>57</v>
      </c>
      <c r="C8" s="24" t="s">
        <v>92</v>
      </c>
      <c r="D8" s="70" t="s">
        <v>408</v>
      </c>
      <c r="E8" s="21">
        <v>5.09</v>
      </c>
      <c r="F8" s="21">
        <v>5.55</v>
      </c>
      <c r="G8" s="21">
        <v>5.51</v>
      </c>
      <c r="H8" s="24">
        <v>4</v>
      </c>
      <c r="I8" s="101">
        <v>3</v>
      </c>
      <c r="K8" s="59" t="s">
        <v>102</v>
      </c>
      <c r="L8" s="21">
        <v>3</v>
      </c>
    </row>
    <row r="9" spans="2:12">
      <c r="B9" s="24" t="s">
        <v>20</v>
      </c>
      <c r="C9" s="21" t="s">
        <v>23</v>
      </c>
      <c r="D9" s="61" t="s">
        <v>102</v>
      </c>
      <c r="E9" s="21">
        <v>4.87</v>
      </c>
      <c r="F9" s="21">
        <v>5.15</v>
      </c>
      <c r="G9" s="21" t="s">
        <v>61</v>
      </c>
      <c r="H9" s="21">
        <v>5</v>
      </c>
      <c r="I9" s="101">
        <v>2</v>
      </c>
      <c r="K9" s="59" t="s">
        <v>291</v>
      </c>
      <c r="L9" s="21"/>
    </row>
    <row r="10" spans="2:12">
      <c r="B10" s="24" t="s">
        <v>114</v>
      </c>
      <c r="C10" s="21" t="s">
        <v>127</v>
      </c>
      <c r="D10" s="61" t="s">
        <v>102</v>
      </c>
      <c r="E10" s="21">
        <v>4.16</v>
      </c>
      <c r="F10" s="21">
        <v>4.5599999999999996</v>
      </c>
      <c r="G10" s="21">
        <v>4.24</v>
      </c>
      <c r="H10" s="21">
        <v>6</v>
      </c>
      <c r="I10" s="104">
        <v>1</v>
      </c>
      <c r="K10" s="59" t="s">
        <v>312</v>
      </c>
      <c r="L10" s="21"/>
    </row>
    <row r="11" spans="2:12">
      <c r="B11" s="24" t="s">
        <v>126</v>
      </c>
      <c r="C11" s="21" t="s">
        <v>137</v>
      </c>
      <c r="D11" s="61" t="s">
        <v>102</v>
      </c>
      <c r="E11" s="21">
        <v>2.52</v>
      </c>
      <c r="F11" s="21">
        <v>3.68</v>
      </c>
      <c r="G11" s="21">
        <v>3.69</v>
      </c>
      <c r="H11" s="21">
        <v>7</v>
      </c>
      <c r="K11" s="76" t="s">
        <v>179</v>
      </c>
      <c r="L11" s="21"/>
    </row>
    <row r="12" spans="2:12">
      <c r="B12" s="47" t="s">
        <v>395</v>
      </c>
      <c r="C12" s="47" t="s">
        <v>403</v>
      </c>
      <c r="D12" s="68" t="s">
        <v>387</v>
      </c>
      <c r="E12" s="21">
        <v>3.82</v>
      </c>
      <c r="F12" s="21">
        <v>3.35</v>
      </c>
      <c r="G12" s="21">
        <v>3.45</v>
      </c>
      <c r="H12" s="21">
        <v>8</v>
      </c>
      <c r="K12" s="76" t="s">
        <v>434</v>
      </c>
      <c r="L12" s="21">
        <v>4</v>
      </c>
    </row>
    <row r="13" spans="2:12">
      <c r="B13" s="46" t="s">
        <v>409</v>
      </c>
      <c r="C13" s="24" t="s">
        <v>469</v>
      </c>
      <c r="D13" s="70" t="s">
        <v>408</v>
      </c>
      <c r="E13" s="21"/>
      <c r="F13" s="21"/>
      <c r="G13" s="21"/>
      <c r="H13" s="21"/>
      <c r="K13" s="76" t="s">
        <v>369</v>
      </c>
      <c r="L13" s="21"/>
    </row>
    <row r="14" spans="2:12">
      <c r="B14" s="24" t="s">
        <v>272</v>
      </c>
      <c r="C14" s="24" t="s">
        <v>273</v>
      </c>
      <c r="D14" s="60" t="s">
        <v>221</v>
      </c>
      <c r="E14" s="21"/>
      <c r="F14" s="21"/>
      <c r="G14" s="21"/>
      <c r="H14" s="21"/>
      <c r="K14" s="76" t="s">
        <v>387</v>
      </c>
      <c r="L14" s="21">
        <v>8</v>
      </c>
    </row>
    <row r="15" spans="2:12">
      <c r="B15" s="24" t="s">
        <v>492</v>
      </c>
      <c r="C15" s="24" t="s">
        <v>91</v>
      </c>
      <c r="D15" s="70" t="s">
        <v>408</v>
      </c>
      <c r="E15" s="21"/>
      <c r="F15" s="21"/>
      <c r="G15" s="21"/>
      <c r="H15" s="21"/>
      <c r="L15">
        <f>SUM(L6:L14)</f>
        <v>24</v>
      </c>
    </row>
    <row r="16" spans="2:12">
      <c r="B16" s="27" t="s">
        <v>461</v>
      </c>
      <c r="C16" s="27" t="s">
        <v>462</v>
      </c>
      <c r="D16" s="30" t="s">
        <v>434</v>
      </c>
      <c r="E16" s="21"/>
      <c r="F16" s="21"/>
      <c r="G16" s="21"/>
      <c r="H16" s="21"/>
    </row>
  </sheetData>
  <sheetCalcPr fullCalcOnLoad="1"/>
  <sortState ref="B5:H16">
    <sortCondition ref="H5:H16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A1:L30"/>
  <sheetViews>
    <sheetView workbookViewId="0">
      <selection activeCell="A2" sqref="A2:D30"/>
    </sheetView>
  </sheetViews>
  <sheetFormatPr baseColWidth="10" defaultColWidth="9.1640625" defaultRowHeight="14"/>
  <cols>
    <col min="1" max="1" width="22.5" bestFit="1" customWidth="1"/>
    <col min="2" max="2" width="15.5" bestFit="1" customWidth="1"/>
    <col min="3" max="3" width="11.5" style="29" bestFit="1" customWidth="1"/>
    <col min="4" max="4" width="9.1640625" style="29"/>
    <col min="9" max="9" width="10.1640625" bestFit="1" customWidth="1"/>
    <col min="10" max="10" width="10.33203125" bestFit="1" customWidth="1"/>
  </cols>
  <sheetData>
    <row r="1" spans="1:12">
      <c r="A1" s="26" t="s">
        <v>353</v>
      </c>
      <c r="B1" s="20" t="s">
        <v>354</v>
      </c>
      <c r="C1" s="22" t="s">
        <v>355</v>
      </c>
      <c r="D1" s="22" t="s">
        <v>335</v>
      </c>
      <c r="E1" s="22" t="s">
        <v>356</v>
      </c>
      <c r="F1" s="22" t="s">
        <v>364</v>
      </c>
      <c r="G1" s="22" t="s">
        <v>365</v>
      </c>
      <c r="H1" s="22" t="s">
        <v>363</v>
      </c>
      <c r="I1" s="22" t="s">
        <v>359</v>
      </c>
      <c r="J1" s="22" t="s">
        <v>360</v>
      </c>
      <c r="K1" s="22" t="s">
        <v>361</v>
      </c>
      <c r="L1" s="22" t="s">
        <v>362</v>
      </c>
    </row>
    <row r="2" spans="1:12">
      <c r="A2" s="24" t="s">
        <v>242</v>
      </c>
      <c r="B2" s="24" t="s">
        <v>243</v>
      </c>
      <c r="C2" s="30" t="s">
        <v>221</v>
      </c>
      <c r="D2" s="30" t="s">
        <v>336</v>
      </c>
      <c r="E2" s="30" t="s">
        <v>370</v>
      </c>
      <c r="F2" s="30" t="s">
        <v>419</v>
      </c>
      <c r="G2" s="30" t="s">
        <v>419</v>
      </c>
      <c r="H2" s="30"/>
      <c r="I2" s="30" t="s">
        <v>419</v>
      </c>
      <c r="J2" s="30" t="s">
        <v>419</v>
      </c>
      <c r="K2" s="30"/>
      <c r="L2" s="30" t="s">
        <v>419</v>
      </c>
    </row>
    <row r="3" spans="1:12">
      <c r="A3" s="27" t="s">
        <v>432</v>
      </c>
      <c r="B3" s="27" t="s">
        <v>433</v>
      </c>
      <c r="C3" s="30" t="s">
        <v>434</v>
      </c>
      <c r="D3" s="30" t="s">
        <v>336</v>
      </c>
      <c r="E3" s="30" t="s">
        <v>370</v>
      </c>
      <c r="F3" s="30" t="s">
        <v>419</v>
      </c>
      <c r="G3" s="30" t="s">
        <v>419</v>
      </c>
      <c r="H3" s="30"/>
      <c r="I3" s="30"/>
      <c r="J3" s="30" t="s">
        <v>419</v>
      </c>
      <c r="K3" s="30" t="s">
        <v>419</v>
      </c>
      <c r="L3" s="30" t="s">
        <v>419</v>
      </c>
    </row>
    <row r="4" spans="1:12">
      <c r="A4" s="27" t="s">
        <v>438</v>
      </c>
      <c r="B4" s="27" t="s">
        <v>439</v>
      </c>
      <c r="C4" s="30" t="s">
        <v>434</v>
      </c>
      <c r="D4" s="30" t="s">
        <v>336</v>
      </c>
      <c r="E4" s="30" t="s">
        <v>370</v>
      </c>
      <c r="F4" s="30" t="s">
        <v>419</v>
      </c>
      <c r="G4" s="30"/>
      <c r="H4" s="30"/>
      <c r="I4" s="30" t="s">
        <v>419</v>
      </c>
      <c r="J4" s="30"/>
      <c r="K4" s="30" t="s">
        <v>419</v>
      </c>
      <c r="L4" s="30" t="s">
        <v>419</v>
      </c>
    </row>
    <row r="5" spans="1:12">
      <c r="A5" s="24" t="s">
        <v>252</v>
      </c>
      <c r="B5" s="24" t="s">
        <v>253</v>
      </c>
      <c r="C5" s="30" t="s">
        <v>221</v>
      </c>
      <c r="D5" s="30" t="s">
        <v>336</v>
      </c>
      <c r="E5" s="30" t="s">
        <v>384</v>
      </c>
      <c r="F5" s="30" t="s">
        <v>419</v>
      </c>
      <c r="G5" s="30"/>
      <c r="H5" s="30"/>
      <c r="I5" s="30"/>
      <c r="J5" s="30"/>
      <c r="K5" s="30" t="s">
        <v>419</v>
      </c>
      <c r="L5" s="30" t="s">
        <v>419</v>
      </c>
    </row>
    <row r="6" spans="1:12">
      <c r="A6" s="24" t="s">
        <v>496</v>
      </c>
      <c r="B6" s="21" t="s">
        <v>504</v>
      </c>
      <c r="C6" s="23" t="s">
        <v>408</v>
      </c>
      <c r="D6" s="30" t="s">
        <v>336</v>
      </c>
      <c r="E6" s="30" t="s">
        <v>370</v>
      </c>
      <c r="F6" s="23"/>
      <c r="G6" s="23" t="s">
        <v>419</v>
      </c>
      <c r="H6" s="23"/>
      <c r="I6" s="23" t="s">
        <v>419</v>
      </c>
      <c r="J6" s="23"/>
      <c r="K6" s="23" t="s">
        <v>419</v>
      </c>
      <c r="L6" s="23" t="s">
        <v>419</v>
      </c>
    </row>
    <row r="7" spans="1:12">
      <c r="A7" s="24" t="s">
        <v>493</v>
      </c>
      <c r="B7" s="21" t="s">
        <v>502</v>
      </c>
      <c r="C7" s="23" t="s">
        <v>408</v>
      </c>
      <c r="D7" s="30" t="s">
        <v>336</v>
      </c>
      <c r="E7" s="30" t="s">
        <v>370</v>
      </c>
      <c r="F7" s="23" t="s">
        <v>419</v>
      </c>
      <c r="G7" s="23"/>
      <c r="H7" s="23" t="s">
        <v>419</v>
      </c>
      <c r="I7" s="23"/>
      <c r="J7" s="23" t="s">
        <v>419</v>
      </c>
      <c r="K7" s="23" t="s">
        <v>419</v>
      </c>
      <c r="L7" s="23" t="s">
        <v>419</v>
      </c>
    </row>
    <row r="8" spans="1:12">
      <c r="A8" s="24" t="s">
        <v>248</v>
      </c>
      <c r="B8" s="24" t="s">
        <v>249</v>
      </c>
      <c r="C8" s="30" t="s">
        <v>221</v>
      </c>
      <c r="D8" s="30" t="s">
        <v>336</v>
      </c>
      <c r="E8" s="30" t="s">
        <v>384</v>
      </c>
      <c r="F8" s="30" t="s">
        <v>419</v>
      </c>
      <c r="G8" s="30"/>
      <c r="H8" s="30"/>
      <c r="I8" s="30" t="s">
        <v>419</v>
      </c>
      <c r="J8" s="30" t="s">
        <v>419</v>
      </c>
      <c r="K8" s="30" t="s">
        <v>419</v>
      </c>
      <c r="L8" s="30" t="s">
        <v>419</v>
      </c>
    </row>
    <row r="9" spans="1:12">
      <c r="A9" s="24" t="s">
        <v>409</v>
      </c>
      <c r="B9" s="21" t="s">
        <v>505</v>
      </c>
      <c r="C9" s="23" t="s">
        <v>408</v>
      </c>
      <c r="D9" s="30" t="s">
        <v>336</v>
      </c>
      <c r="E9" s="30" t="s">
        <v>384</v>
      </c>
      <c r="F9" s="23"/>
      <c r="G9" s="23"/>
      <c r="H9" s="23" t="s">
        <v>419</v>
      </c>
      <c r="I9" s="23" t="s">
        <v>419</v>
      </c>
      <c r="J9" s="23" t="s">
        <v>419</v>
      </c>
      <c r="K9" s="23"/>
      <c r="L9" s="23" t="s">
        <v>419</v>
      </c>
    </row>
    <row r="10" spans="1:12">
      <c r="A10" s="24" t="s">
        <v>250</v>
      </c>
      <c r="B10" s="24" t="s">
        <v>251</v>
      </c>
      <c r="C10" s="30" t="s">
        <v>221</v>
      </c>
      <c r="D10" s="30" t="s">
        <v>336</v>
      </c>
      <c r="E10" s="30" t="s">
        <v>384</v>
      </c>
      <c r="F10" s="30" t="s">
        <v>419</v>
      </c>
      <c r="G10" s="30"/>
      <c r="H10" s="30"/>
      <c r="I10" s="30"/>
      <c r="J10" s="30" t="s">
        <v>419</v>
      </c>
      <c r="K10" s="30"/>
      <c r="L10" s="30" t="s">
        <v>419</v>
      </c>
    </row>
    <row r="11" spans="1:12">
      <c r="A11" s="24" t="s">
        <v>240</v>
      </c>
      <c r="B11" s="24" t="s">
        <v>241</v>
      </c>
      <c r="C11" s="30" t="s">
        <v>221</v>
      </c>
      <c r="D11" s="30" t="s">
        <v>336</v>
      </c>
      <c r="E11" s="30" t="s">
        <v>370</v>
      </c>
      <c r="F11" s="30" t="s">
        <v>419</v>
      </c>
      <c r="G11" s="30" t="s">
        <v>419</v>
      </c>
      <c r="H11" s="30"/>
      <c r="I11" s="30"/>
      <c r="J11" s="30" t="s">
        <v>419</v>
      </c>
      <c r="K11" s="30" t="s">
        <v>419</v>
      </c>
      <c r="L11" s="30" t="s">
        <v>419</v>
      </c>
    </row>
    <row r="12" spans="1:12">
      <c r="A12" s="27" t="s">
        <v>416</v>
      </c>
      <c r="B12" s="25" t="s">
        <v>417</v>
      </c>
      <c r="C12" s="30" t="s">
        <v>418</v>
      </c>
      <c r="D12" s="23" t="s">
        <v>336</v>
      </c>
      <c r="E12" s="30" t="s">
        <v>370</v>
      </c>
      <c r="F12" s="23" t="s">
        <v>419</v>
      </c>
      <c r="G12" s="23"/>
      <c r="H12" s="23"/>
      <c r="I12" s="23" t="s">
        <v>419</v>
      </c>
      <c r="J12" s="23"/>
      <c r="K12" s="23" t="s">
        <v>419</v>
      </c>
      <c r="L12" s="23" t="s">
        <v>419</v>
      </c>
    </row>
    <row r="13" spans="1:12">
      <c r="A13" s="21" t="s">
        <v>112</v>
      </c>
      <c r="B13" s="21" t="s">
        <v>113</v>
      </c>
      <c r="C13" s="23" t="s">
        <v>102</v>
      </c>
      <c r="D13" s="23" t="s">
        <v>336</v>
      </c>
      <c r="E13" s="30" t="s">
        <v>370</v>
      </c>
      <c r="F13" s="23" t="s">
        <v>419</v>
      </c>
      <c r="G13" s="30" t="s">
        <v>419</v>
      </c>
      <c r="H13" s="23"/>
      <c r="I13" s="23"/>
      <c r="J13" s="30" t="s">
        <v>419</v>
      </c>
      <c r="K13" s="23"/>
      <c r="L13" s="23"/>
    </row>
    <row r="14" spans="1:12">
      <c r="A14" s="24" t="s">
        <v>420</v>
      </c>
      <c r="B14" s="21" t="s">
        <v>421</v>
      </c>
      <c r="C14" s="23" t="s">
        <v>418</v>
      </c>
      <c r="D14" s="23" t="s">
        <v>336</v>
      </c>
      <c r="E14" s="23" t="s">
        <v>370</v>
      </c>
      <c r="F14" s="23" t="s">
        <v>419</v>
      </c>
      <c r="G14" s="23"/>
      <c r="H14" s="23" t="s">
        <v>419</v>
      </c>
      <c r="I14" s="23" t="s">
        <v>419</v>
      </c>
      <c r="J14" s="23" t="s">
        <v>419</v>
      </c>
      <c r="K14" s="23"/>
      <c r="L14" s="23" t="s">
        <v>419</v>
      </c>
    </row>
    <row r="15" spans="1:12">
      <c r="A15" s="24" t="s">
        <v>244</v>
      </c>
      <c r="B15" s="24" t="s">
        <v>245</v>
      </c>
      <c r="C15" s="30" t="s">
        <v>221</v>
      </c>
      <c r="D15" s="30" t="s">
        <v>336</v>
      </c>
      <c r="E15" s="30" t="s">
        <v>384</v>
      </c>
      <c r="F15" s="30" t="s">
        <v>419</v>
      </c>
      <c r="G15" s="30" t="s">
        <v>419</v>
      </c>
      <c r="H15" s="30" t="s">
        <v>419</v>
      </c>
      <c r="I15" s="30"/>
      <c r="J15" s="30" t="s">
        <v>419</v>
      </c>
      <c r="K15" s="30"/>
      <c r="L15" s="30" t="s">
        <v>419</v>
      </c>
    </row>
    <row r="16" spans="1:12">
      <c r="A16" s="24" t="s">
        <v>440</v>
      </c>
      <c r="B16" s="24" t="s">
        <v>441</v>
      </c>
      <c r="C16" s="30" t="s">
        <v>434</v>
      </c>
      <c r="D16" s="30" t="s">
        <v>336</v>
      </c>
      <c r="E16" s="30" t="s">
        <v>384</v>
      </c>
      <c r="F16" s="30" t="s">
        <v>419</v>
      </c>
      <c r="G16" s="30"/>
      <c r="H16" s="30"/>
      <c r="I16" s="30"/>
      <c r="J16" s="30" t="s">
        <v>419</v>
      </c>
      <c r="K16" s="30"/>
      <c r="L16" s="30"/>
    </row>
    <row r="17" spans="1:12">
      <c r="A17" s="24" t="s">
        <v>238</v>
      </c>
      <c r="B17" s="24" t="s">
        <v>239</v>
      </c>
      <c r="C17" s="30" t="s">
        <v>221</v>
      </c>
      <c r="D17" s="30" t="s">
        <v>336</v>
      </c>
      <c r="E17" s="30" t="s">
        <v>370</v>
      </c>
      <c r="F17" s="30" t="s">
        <v>419</v>
      </c>
      <c r="G17" s="30"/>
      <c r="H17" s="30" t="s">
        <v>419</v>
      </c>
      <c r="I17" s="30"/>
      <c r="J17" s="30" t="s">
        <v>419</v>
      </c>
      <c r="K17" s="30"/>
      <c r="L17" s="30" t="s">
        <v>419</v>
      </c>
    </row>
    <row r="18" spans="1:12">
      <c r="A18" s="24" t="s">
        <v>492</v>
      </c>
      <c r="B18" s="21" t="s">
        <v>501</v>
      </c>
      <c r="C18" s="23" t="s">
        <v>408</v>
      </c>
      <c r="D18" s="30" t="s">
        <v>336</v>
      </c>
      <c r="E18" s="30" t="s">
        <v>370</v>
      </c>
      <c r="F18" s="23" t="s">
        <v>419</v>
      </c>
      <c r="G18" s="23" t="s">
        <v>419</v>
      </c>
      <c r="H18" s="23"/>
      <c r="I18" s="23"/>
      <c r="J18" s="23" t="s">
        <v>419</v>
      </c>
      <c r="K18" s="23"/>
      <c r="L18" s="23" t="s">
        <v>419</v>
      </c>
    </row>
    <row r="19" spans="1:12">
      <c r="A19" s="24" t="s">
        <v>435</v>
      </c>
      <c r="B19" s="24" t="s">
        <v>436</v>
      </c>
      <c r="C19" s="30" t="s">
        <v>434</v>
      </c>
      <c r="D19" s="30" t="s">
        <v>336</v>
      </c>
      <c r="E19" s="30" t="s">
        <v>370</v>
      </c>
      <c r="F19" s="30" t="s">
        <v>419</v>
      </c>
      <c r="G19" s="30" t="s">
        <v>419</v>
      </c>
      <c r="H19" s="30"/>
      <c r="I19" s="30" t="s">
        <v>419</v>
      </c>
      <c r="J19" s="30" t="s">
        <v>419</v>
      </c>
      <c r="K19" s="30"/>
      <c r="L19" s="30" t="s">
        <v>419</v>
      </c>
    </row>
    <row r="20" spans="1:12">
      <c r="A20" s="24" t="s">
        <v>435</v>
      </c>
      <c r="B20" s="24" t="s">
        <v>437</v>
      </c>
      <c r="C20" s="30" t="s">
        <v>434</v>
      </c>
      <c r="D20" s="30" t="s">
        <v>336</v>
      </c>
      <c r="E20" s="30" t="s">
        <v>370</v>
      </c>
      <c r="F20" s="30" t="s">
        <v>419</v>
      </c>
      <c r="G20" s="30" t="s">
        <v>419</v>
      </c>
      <c r="H20" s="30"/>
      <c r="I20" s="30"/>
      <c r="J20" s="30"/>
      <c r="K20" s="30"/>
      <c r="L20" s="30" t="s">
        <v>419</v>
      </c>
    </row>
    <row r="21" spans="1:12">
      <c r="A21" s="24" t="s">
        <v>329</v>
      </c>
      <c r="B21" s="24" t="s">
        <v>330</v>
      </c>
      <c r="C21" s="30" t="s">
        <v>312</v>
      </c>
      <c r="D21" s="30" t="s">
        <v>336</v>
      </c>
      <c r="E21" s="30" t="s">
        <v>384</v>
      </c>
      <c r="F21" s="37" t="s">
        <v>419</v>
      </c>
      <c r="G21" s="37" t="s">
        <v>419</v>
      </c>
      <c r="H21" s="37" t="s">
        <v>419</v>
      </c>
      <c r="I21" s="37"/>
      <c r="J21" s="37" t="s">
        <v>419</v>
      </c>
      <c r="K21" s="37"/>
      <c r="L21" s="37"/>
    </row>
    <row r="22" spans="1:12">
      <c r="A22" s="24" t="s">
        <v>495</v>
      </c>
      <c r="B22" s="21" t="s">
        <v>503</v>
      </c>
      <c r="C22" s="23" t="s">
        <v>408</v>
      </c>
      <c r="D22" s="30" t="s">
        <v>336</v>
      </c>
      <c r="E22" s="30" t="s">
        <v>370</v>
      </c>
      <c r="F22" s="23"/>
      <c r="G22" s="23" t="s">
        <v>419</v>
      </c>
      <c r="H22" s="23" t="s">
        <v>419</v>
      </c>
      <c r="I22" s="23" t="s">
        <v>419</v>
      </c>
      <c r="J22" s="23"/>
      <c r="K22" s="23" t="s">
        <v>419</v>
      </c>
      <c r="L22" s="23"/>
    </row>
    <row r="23" spans="1:12">
      <c r="A23" s="24" t="s">
        <v>497</v>
      </c>
      <c r="B23" s="21" t="s">
        <v>506</v>
      </c>
      <c r="C23" s="23" t="s">
        <v>408</v>
      </c>
      <c r="D23" s="30" t="s">
        <v>336</v>
      </c>
      <c r="E23" s="30" t="s">
        <v>384</v>
      </c>
      <c r="F23" s="23" t="s">
        <v>419</v>
      </c>
      <c r="G23" s="23" t="s">
        <v>419</v>
      </c>
      <c r="H23" s="23"/>
      <c r="I23" s="23"/>
      <c r="J23" s="23"/>
      <c r="K23" s="23" t="s">
        <v>419</v>
      </c>
      <c r="L23" s="23" t="s">
        <v>419</v>
      </c>
    </row>
    <row r="24" spans="1:12">
      <c r="A24" s="24" t="s">
        <v>498</v>
      </c>
      <c r="B24" s="21" t="s">
        <v>507</v>
      </c>
      <c r="C24" s="23" t="s">
        <v>408</v>
      </c>
      <c r="D24" s="30" t="s">
        <v>336</v>
      </c>
      <c r="E24" s="30" t="s">
        <v>384</v>
      </c>
      <c r="F24" s="23" t="s">
        <v>419</v>
      </c>
      <c r="G24" s="23" t="s">
        <v>419</v>
      </c>
      <c r="H24" s="23"/>
      <c r="I24" s="23"/>
      <c r="J24" s="23"/>
      <c r="K24" s="23" t="s">
        <v>419</v>
      </c>
      <c r="L24" s="23" t="s">
        <v>419</v>
      </c>
    </row>
    <row r="25" spans="1:12">
      <c r="A25" s="24" t="s">
        <v>494</v>
      </c>
      <c r="B25" s="21" t="s">
        <v>423</v>
      </c>
      <c r="C25" s="23" t="s">
        <v>408</v>
      </c>
      <c r="D25" s="30" t="s">
        <v>336</v>
      </c>
      <c r="E25" s="30" t="s">
        <v>370</v>
      </c>
      <c r="F25" s="23" t="s">
        <v>419</v>
      </c>
      <c r="G25" s="23"/>
      <c r="H25" s="23"/>
      <c r="I25" s="23" t="s">
        <v>419</v>
      </c>
      <c r="J25" s="23" t="s">
        <v>419</v>
      </c>
      <c r="K25" s="23"/>
      <c r="L25" s="23" t="s">
        <v>419</v>
      </c>
    </row>
    <row r="26" spans="1:12">
      <c r="A26" s="35" t="s">
        <v>236</v>
      </c>
      <c r="B26" s="35" t="s">
        <v>237</v>
      </c>
      <c r="C26" s="30" t="s">
        <v>221</v>
      </c>
      <c r="D26" s="30" t="s">
        <v>336</v>
      </c>
      <c r="E26" s="30" t="s">
        <v>370</v>
      </c>
      <c r="F26" s="30"/>
      <c r="G26" s="30"/>
      <c r="H26" s="30" t="s">
        <v>419</v>
      </c>
      <c r="I26" s="30" t="s">
        <v>419</v>
      </c>
      <c r="J26" s="30"/>
      <c r="K26" s="30" t="s">
        <v>419</v>
      </c>
      <c r="L26" s="30"/>
    </row>
    <row r="27" spans="1:12">
      <c r="A27" s="24" t="s">
        <v>246</v>
      </c>
      <c r="B27" s="24" t="s">
        <v>247</v>
      </c>
      <c r="C27" s="30" t="s">
        <v>221</v>
      </c>
      <c r="D27" s="30" t="s">
        <v>336</v>
      </c>
      <c r="E27" s="30" t="s">
        <v>384</v>
      </c>
      <c r="F27" s="30"/>
      <c r="G27" s="30" t="s">
        <v>419</v>
      </c>
      <c r="H27" s="30" t="s">
        <v>419</v>
      </c>
      <c r="I27" s="30"/>
      <c r="J27" s="30" t="s">
        <v>419</v>
      </c>
      <c r="K27" s="30"/>
      <c r="L27" s="30"/>
    </row>
    <row r="28" spans="1:12">
      <c r="A28" s="24" t="s">
        <v>500</v>
      </c>
      <c r="B28" s="21" t="s">
        <v>202</v>
      </c>
      <c r="C28" s="23" t="s">
        <v>408</v>
      </c>
      <c r="D28" s="30" t="s">
        <v>336</v>
      </c>
      <c r="E28" s="30" t="s">
        <v>384</v>
      </c>
      <c r="F28" s="23" t="s">
        <v>419</v>
      </c>
      <c r="G28" s="23" t="s">
        <v>419</v>
      </c>
      <c r="H28" s="23"/>
      <c r="I28" s="23" t="s">
        <v>419</v>
      </c>
      <c r="J28" s="23" t="s">
        <v>419</v>
      </c>
      <c r="K28" s="23" t="s">
        <v>419</v>
      </c>
      <c r="L28" s="23" t="s">
        <v>419</v>
      </c>
    </row>
    <row r="29" spans="1:12">
      <c r="A29" s="24" t="s">
        <v>234</v>
      </c>
      <c r="B29" s="24" t="s">
        <v>235</v>
      </c>
      <c r="C29" s="30" t="s">
        <v>221</v>
      </c>
      <c r="D29" s="30" t="s">
        <v>336</v>
      </c>
      <c r="E29" s="30" t="s">
        <v>370</v>
      </c>
      <c r="F29" s="30"/>
      <c r="G29" s="30" t="s">
        <v>419</v>
      </c>
      <c r="H29" s="30" t="s">
        <v>419</v>
      </c>
      <c r="I29" s="30"/>
      <c r="J29" s="30"/>
      <c r="K29" s="30" t="s">
        <v>419</v>
      </c>
      <c r="L29" s="30" t="s">
        <v>419</v>
      </c>
    </row>
    <row r="30" spans="1:12">
      <c r="A30" s="24" t="s">
        <v>499</v>
      </c>
      <c r="B30" s="21" t="s">
        <v>201</v>
      </c>
      <c r="C30" s="23" t="s">
        <v>408</v>
      </c>
      <c r="D30" s="30" t="s">
        <v>336</v>
      </c>
      <c r="E30" s="30" t="s">
        <v>384</v>
      </c>
      <c r="F30" s="23"/>
      <c r="G30" s="23"/>
      <c r="H30" s="23" t="s">
        <v>419</v>
      </c>
      <c r="I30" s="23" t="s">
        <v>419</v>
      </c>
      <c r="J30" s="23" t="s">
        <v>419</v>
      </c>
      <c r="K30" s="23"/>
      <c r="L30" s="23"/>
    </row>
  </sheetData>
  <autoFilter ref="A1:L30"/>
  <sortState ref="A2:L32">
    <sortCondition ref="A2:A32"/>
  </sortState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B1:L15"/>
  <sheetViews>
    <sheetView zoomScale="145" zoomScaleNormal="145" zoomScalePageLayoutView="145" workbookViewId="0">
      <selection activeCell="E7" sqref="E7"/>
    </sheetView>
  </sheetViews>
  <sheetFormatPr baseColWidth="10" defaultColWidth="9.1640625" defaultRowHeight="14"/>
  <cols>
    <col min="2" max="2" width="20.5" bestFit="1" customWidth="1"/>
    <col min="3" max="3" width="11.6640625" bestFit="1" customWidth="1"/>
  </cols>
  <sheetData>
    <row r="1" spans="2:12">
      <c r="F1">
        <v>43</v>
      </c>
    </row>
    <row r="3" spans="2:12">
      <c r="B3" t="s">
        <v>194</v>
      </c>
    </row>
    <row r="4" spans="2:12">
      <c r="E4" s="21" t="s">
        <v>149</v>
      </c>
      <c r="F4" s="21" t="s">
        <v>150</v>
      </c>
      <c r="G4" s="21" t="s">
        <v>151</v>
      </c>
      <c r="H4" s="65"/>
      <c r="I4" s="65"/>
    </row>
    <row r="5" spans="2:12">
      <c r="B5" s="33" t="s">
        <v>270</v>
      </c>
      <c r="C5" s="24" t="s">
        <v>254</v>
      </c>
      <c r="D5" s="60" t="s">
        <v>221</v>
      </c>
      <c r="E5" s="81">
        <v>8.1999999999999993</v>
      </c>
      <c r="F5" s="21">
        <v>6.3</v>
      </c>
      <c r="G5" s="21">
        <v>6.3</v>
      </c>
      <c r="H5" s="65">
        <v>1</v>
      </c>
      <c r="I5" s="101">
        <v>8</v>
      </c>
      <c r="K5" s="59" t="s">
        <v>408</v>
      </c>
      <c r="L5" s="21">
        <v>10</v>
      </c>
    </row>
    <row r="6" spans="2:12">
      <c r="B6" s="24" t="s">
        <v>481</v>
      </c>
      <c r="C6" s="21" t="s">
        <v>490</v>
      </c>
      <c r="D6" s="63" t="s">
        <v>408</v>
      </c>
      <c r="E6" s="81">
        <v>7.5</v>
      </c>
      <c r="F6" s="21">
        <v>6.9</v>
      </c>
      <c r="G6" s="21">
        <v>7.3</v>
      </c>
      <c r="H6" s="21">
        <v>2</v>
      </c>
      <c r="I6" s="101">
        <v>6</v>
      </c>
      <c r="K6" s="59" t="s">
        <v>221</v>
      </c>
      <c r="L6" s="21">
        <v>13</v>
      </c>
    </row>
    <row r="7" spans="2:12">
      <c r="B7" s="24" t="s">
        <v>482</v>
      </c>
      <c r="C7" s="21" t="s">
        <v>491</v>
      </c>
      <c r="D7" s="63" t="s">
        <v>408</v>
      </c>
      <c r="E7" s="81">
        <v>7.1</v>
      </c>
      <c r="F7" s="21">
        <v>6.6</v>
      </c>
      <c r="G7" s="21">
        <v>6.6</v>
      </c>
      <c r="H7" s="21">
        <v>3</v>
      </c>
      <c r="I7" s="101">
        <v>4</v>
      </c>
      <c r="K7" s="59" t="s">
        <v>102</v>
      </c>
      <c r="L7" s="21"/>
    </row>
    <row r="8" spans="2:12">
      <c r="B8" s="45" t="s">
        <v>268</v>
      </c>
      <c r="C8" s="27" t="s">
        <v>269</v>
      </c>
      <c r="D8" s="60" t="s">
        <v>221</v>
      </c>
      <c r="E8" s="21">
        <v>6.6</v>
      </c>
      <c r="F8" s="21">
        <v>6.4</v>
      </c>
      <c r="G8" s="21">
        <v>6.1</v>
      </c>
      <c r="H8" s="21">
        <v>4</v>
      </c>
      <c r="I8" s="101">
        <v>3</v>
      </c>
      <c r="K8" s="59" t="s">
        <v>291</v>
      </c>
      <c r="L8" s="21">
        <v>1</v>
      </c>
    </row>
    <row r="9" spans="2:12">
      <c r="B9" s="24" t="s">
        <v>264</v>
      </c>
      <c r="C9" s="24" t="s">
        <v>265</v>
      </c>
      <c r="D9" s="60" t="s">
        <v>221</v>
      </c>
      <c r="E9" s="21">
        <v>5.3</v>
      </c>
      <c r="F9" s="21">
        <v>5.5</v>
      </c>
      <c r="G9" s="21">
        <v>6.4</v>
      </c>
      <c r="H9" s="21">
        <v>5</v>
      </c>
      <c r="I9" s="101">
        <v>2</v>
      </c>
      <c r="K9" s="59" t="s">
        <v>312</v>
      </c>
      <c r="L9" s="21"/>
    </row>
    <row r="10" spans="2:12">
      <c r="B10" s="43" t="s">
        <v>284</v>
      </c>
      <c r="C10" s="40" t="s">
        <v>298</v>
      </c>
      <c r="D10" s="64" t="s">
        <v>291</v>
      </c>
      <c r="E10" s="21">
        <v>5.5</v>
      </c>
      <c r="F10" s="21">
        <v>5.9</v>
      </c>
      <c r="G10" s="21">
        <v>6.25</v>
      </c>
      <c r="H10" s="21">
        <v>6</v>
      </c>
      <c r="I10" s="104">
        <v>1</v>
      </c>
      <c r="K10" s="76" t="s">
        <v>179</v>
      </c>
      <c r="L10" s="21"/>
    </row>
    <row r="11" spans="2:12">
      <c r="B11" s="43" t="s">
        <v>286</v>
      </c>
      <c r="C11" s="40" t="s">
        <v>300</v>
      </c>
      <c r="D11" s="64" t="s">
        <v>291</v>
      </c>
      <c r="E11" s="21"/>
      <c r="F11" s="21"/>
      <c r="G11" s="21"/>
      <c r="H11" s="21"/>
      <c r="I11" s="65"/>
      <c r="K11" s="76" t="s">
        <v>434</v>
      </c>
      <c r="L11" s="21"/>
    </row>
    <row r="12" spans="2:12">
      <c r="B12" s="24" t="s">
        <v>95</v>
      </c>
      <c r="C12" s="24" t="s">
        <v>105</v>
      </c>
      <c r="D12" s="61" t="s">
        <v>102</v>
      </c>
      <c r="E12" s="21">
        <v>4.5999999999999996</v>
      </c>
      <c r="F12" s="21">
        <v>4.5</v>
      </c>
      <c r="G12" s="21">
        <v>4.4000000000000004</v>
      </c>
      <c r="H12" s="21"/>
      <c r="I12" s="65"/>
      <c r="K12" s="76" t="s">
        <v>369</v>
      </c>
      <c r="L12" s="21"/>
    </row>
    <row r="13" spans="2:12">
      <c r="B13" s="24" t="s">
        <v>100</v>
      </c>
      <c r="C13" s="24" t="s">
        <v>110</v>
      </c>
      <c r="D13" s="61" t="s">
        <v>102</v>
      </c>
      <c r="E13" s="21">
        <v>5.3</v>
      </c>
      <c r="F13" s="21">
        <v>5.4</v>
      </c>
      <c r="G13" s="21">
        <v>5.35</v>
      </c>
      <c r="H13" s="65"/>
      <c r="I13" s="65"/>
      <c r="K13" s="76" t="s">
        <v>387</v>
      </c>
      <c r="L13" s="21"/>
    </row>
    <row r="14" spans="2:12">
      <c r="B14" s="43" t="s">
        <v>285</v>
      </c>
      <c r="C14" s="40" t="s">
        <v>299</v>
      </c>
      <c r="D14" s="64" t="s">
        <v>291</v>
      </c>
      <c r="E14" s="21">
        <v>5.5</v>
      </c>
      <c r="F14" s="21">
        <v>5.8</v>
      </c>
      <c r="G14" s="21">
        <v>5.9</v>
      </c>
      <c r="H14" s="65"/>
      <c r="I14" s="65"/>
      <c r="L14">
        <f>SUM(L5:L13)</f>
        <v>24</v>
      </c>
    </row>
    <row r="15" spans="2:12">
      <c r="B15" s="35" t="s">
        <v>37</v>
      </c>
      <c r="C15" s="35" t="s">
        <v>64</v>
      </c>
      <c r="D15" t="s">
        <v>408</v>
      </c>
      <c r="E15" s="35">
        <v>5.74</v>
      </c>
      <c r="F15" s="35">
        <v>5.75</v>
      </c>
      <c r="G15" s="35">
        <v>5.75</v>
      </c>
    </row>
  </sheetData>
  <sheetCalcPr fullCalcOnLoad="1"/>
  <sortState ref="B5:H15">
    <sortCondition ref="H5:H15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B1:M13"/>
  <sheetViews>
    <sheetView zoomScale="145" zoomScaleNormal="145" zoomScalePageLayoutView="145" workbookViewId="0">
      <selection activeCell="F6" sqref="F6"/>
    </sheetView>
  </sheetViews>
  <sheetFormatPr baseColWidth="10" defaultColWidth="9.1640625" defaultRowHeight="14"/>
  <cols>
    <col min="2" max="2" width="20.6640625" bestFit="1" customWidth="1"/>
    <col min="3" max="3" width="8.6640625" bestFit="1" customWidth="1"/>
  </cols>
  <sheetData>
    <row r="1" spans="2:13">
      <c r="F1">
        <v>44</v>
      </c>
    </row>
    <row r="2" spans="2:13">
      <c r="B2" t="s">
        <v>6</v>
      </c>
    </row>
    <row r="3" spans="2:13">
      <c r="E3" s="21" t="s">
        <v>149</v>
      </c>
      <c r="F3" s="21" t="s">
        <v>150</v>
      </c>
      <c r="G3" s="21" t="s">
        <v>151</v>
      </c>
      <c r="H3" s="21" t="s">
        <v>141</v>
      </c>
      <c r="I3" s="65"/>
      <c r="J3" s="65"/>
    </row>
    <row r="4" spans="2:13">
      <c r="B4" s="24" t="s">
        <v>279</v>
      </c>
      <c r="C4" s="24" t="s">
        <v>254</v>
      </c>
      <c r="D4" s="60" t="s">
        <v>221</v>
      </c>
      <c r="E4" s="21">
        <v>5.7</v>
      </c>
      <c r="F4" s="21">
        <v>5.85</v>
      </c>
      <c r="G4" s="81">
        <v>6.2</v>
      </c>
      <c r="H4" s="21">
        <v>1</v>
      </c>
      <c r="I4" s="101">
        <v>8</v>
      </c>
      <c r="J4" s="65"/>
      <c r="L4" s="59" t="s">
        <v>408</v>
      </c>
      <c r="M4" s="21">
        <v>11</v>
      </c>
    </row>
    <row r="5" spans="2:13">
      <c r="B5" s="24" t="s">
        <v>414</v>
      </c>
      <c r="C5" s="24" t="s">
        <v>473</v>
      </c>
      <c r="D5" s="70" t="s">
        <v>408</v>
      </c>
      <c r="E5" s="21">
        <v>5.5</v>
      </c>
      <c r="F5" s="81">
        <v>6</v>
      </c>
      <c r="G5" s="21">
        <v>5</v>
      </c>
      <c r="H5" s="21">
        <v>2</v>
      </c>
      <c r="I5" s="101">
        <v>6</v>
      </c>
      <c r="J5" s="65"/>
      <c r="L5" s="59" t="s">
        <v>221</v>
      </c>
      <c r="M5" s="21">
        <v>11</v>
      </c>
    </row>
    <row r="6" spans="2:13">
      <c r="B6" s="24" t="s">
        <v>412</v>
      </c>
      <c r="C6" s="24" t="s">
        <v>471</v>
      </c>
      <c r="D6" s="70" t="s">
        <v>408</v>
      </c>
      <c r="E6" s="21">
        <v>5.3</v>
      </c>
      <c r="F6" s="81">
        <v>5.6</v>
      </c>
      <c r="G6" s="21">
        <v>5.0999999999999996</v>
      </c>
      <c r="H6" s="21">
        <v>3</v>
      </c>
      <c r="I6" s="101">
        <v>4</v>
      </c>
      <c r="J6" s="65"/>
      <c r="L6" s="59" t="s">
        <v>102</v>
      </c>
      <c r="M6" s="21"/>
    </row>
    <row r="7" spans="2:13">
      <c r="B7" s="24" t="s">
        <v>282</v>
      </c>
      <c r="C7" s="24" t="s">
        <v>283</v>
      </c>
      <c r="D7" s="60" t="s">
        <v>221</v>
      </c>
      <c r="E7" s="21">
        <v>4.0999999999999996</v>
      </c>
      <c r="F7" s="21">
        <v>4.6399999999999997</v>
      </c>
      <c r="G7" s="21">
        <v>5.0999999999999996</v>
      </c>
      <c r="H7" s="21">
        <v>4</v>
      </c>
      <c r="I7" s="101">
        <v>3</v>
      </c>
      <c r="J7" s="65"/>
      <c r="L7" s="59" t="s">
        <v>291</v>
      </c>
      <c r="M7" s="21"/>
    </row>
    <row r="8" spans="2:13">
      <c r="B8" s="46" t="s">
        <v>392</v>
      </c>
      <c r="C8" s="56" t="s">
        <v>400</v>
      </c>
      <c r="D8" s="68" t="s">
        <v>387</v>
      </c>
      <c r="E8" s="21">
        <v>4.45</v>
      </c>
      <c r="F8" s="21">
        <v>4.4000000000000004</v>
      </c>
      <c r="G8" s="21">
        <v>5.0999999999999996</v>
      </c>
      <c r="H8" s="21">
        <v>4</v>
      </c>
      <c r="I8" s="101">
        <v>2</v>
      </c>
      <c r="J8" s="65"/>
      <c r="L8" s="59" t="s">
        <v>312</v>
      </c>
      <c r="M8" s="21"/>
    </row>
    <row r="9" spans="2:13">
      <c r="B9" s="24" t="s">
        <v>351</v>
      </c>
      <c r="C9" s="24" t="s">
        <v>89</v>
      </c>
      <c r="D9" s="70" t="s">
        <v>408</v>
      </c>
      <c r="E9" s="21">
        <v>4.4000000000000004</v>
      </c>
      <c r="F9" s="21">
        <v>4.2</v>
      </c>
      <c r="G9" s="21">
        <v>3.7</v>
      </c>
      <c r="H9" s="21">
        <v>6</v>
      </c>
      <c r="I9" s="104">
        <v>1</v>
      </c>
      <c r="J9" s="65"/>
      <c r="L9" s="76" t="s">
        <v>179</v>
      </c>
      <c r="M9" s="21"/>
    </row>
    <row r="10" spans="2:13">
      <c r="B10" s="24" t="s">
        <v>280</v>
      </c>
      <c r="C10" s="24" t="s">
        <v>281</v>
      </c>
      <c r="D10" s="60" t="s">
        <v>221</v>
      </c>
      <c r="E10" s="21">
        <v>2.8</v>
      </c>
      <c r="F10" s="21">
        <v>2.9</v>
      </c>
      <c r="G10" s="21">
        <v>3.3</v>
      </c>
      <c r="H10" s="21"/>
      <c r="I10" s="21"/>
      <c r="J10" s="65"/>
      <c r="L10" s="76" t="s">
        <v>434</v>
      </c>
      <c r="M10" s="21"/>
    </row>
    <row r="11" spans="2:13">
      <c r="B11" s="24" t="s">
        <v>120</v>
      </c>
      <c r="C11" s="21" t="s">
        <v>132</v>
      </c>
      <c r="D11" s="61" t="s">
        <v>102</v>
      </c>
      <c r="E11" s="21">
        <v>3.4</v>
      </c>
      <c r="F11" s="21">
        <v>3.7</v>
      </c>
      <c r="G11" s="21">
        <v>3.45</v>
      </c>
      <c r="H11" s="21"/>
      <c r="I11" s="21"/>
      <c r="J11" s="65"/>
      <c r="L11" s="76" t="s">
        <v>369</v>
      </c>
      <c r="M11" s="21"/>
    </row>
    <row r="12" spans="2:13">
      <c r="B12" s="24" t="s">
        <v>352</v>
      </c>
      <c r="C12" s="24" t="s">
        <v>88</v>
      </c>
      <c r="D12" s="70" t="s">
        <v>408</v>
      </c>
      <c r="E12" s="21"/>
      <c r="F12" s="21"/>
      <c r="G12" s="21"/>
      <c r="H12" s="21"/>
      <c r="I12" s="21"/>
      <c r="J12" s="65"/>
      <c r="L12" s="76" t="s">
        <v>387</v>
      </c>
      <c r="M12" s="21">
        <v>2</v>
      </c>
    </row>
    <row r="13" spans="2:13">
      <c r="B13" s="46" t="s">
        <v>393</v>
      </c>
      <c r="C13" s="47" t="s">
        <v>401</v>
      </c>
      <c r="D13" s="68" t="s">
        <v>387</v>
      </c>
      <c r="E13" s="21">
        <v>3.1</v>
      </c>
      <c r="F13" s="21">
        <v>3.3</v>
      </c>
      <c r="G13" s="21">
        <v>3.5</v>
      </c>
      <c r="H13" s="21"/>
      <c r="I13" s="21"/>
      <c r="J13" s="65"/>
    </row>
  </sheetData>
  <sheetCalcPr fullCalcOnLoad="1"/>
  <sortState ref="B4:H13">
    <sortCondition ref="H4:H13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M12"/>
  <sheetViews>
    <sheetView zoomScale="130" zoomScaleNormal="130" zoomScalePageLayoutView="130" workbookViewId="0">
      <selection activeCell="K22" sqref="K22"/>
    </sheetView>
  </sheetViews>
  <sheetFormatPr baseColWidth="10" defaultColWidth="9.1640625" defaultRowHeight="14"/>
  <cols>
    <col min="2" max="2" width="20.5" bestFit="1" customWidth="1"/>
  </cols>
  <sheetData>
    <row r="1" spans="2:13">
      <c r="F1">
        <v>45</v>
      </c>
    </row>
    <row r="2" spans="2:13">
      <c r="B2" t="s">
        <v>159</v>
      </c>
    </row>
    <row r="4" spans="2:13">
      <c r="E4" s="21" t="s">
        <v>149</v>
      </c>
      <c r="F4" s="21" t="s">
        <v>150</v>
      </c>
      <c r="G4" s="21" t="s">
        <v>151</v>
      </c>
      <c r="H4" s="21" t="s">
        <v>157</v>
      </c>
      <c r="I4" s="21" t="s">
        <v>141</v>
      </c>
      <c r="L4" s="59" t="s">
        <v>408</v>
      </c>
      <c r="M4" s="21">
        <v>12</v>
      </c>
    </row>
    <row r="5" spans="2:13">
      <c r="B5" s="24" t="s">
        <v>327</v>
      </c>
      <c r="C5" s="24" t="s">
        <v>328</v>
      </c>
      <c r="D5" s="60" t="s">
        <v>312</v>
      </c>
      <c r="E5" s="21">
        <v>10.97</v>
      </c>
      <c r="F5" s="21">
        <v>11.3</v>
      </c>
      <c r="G5" s="81">
        <v>11.34</v>
      </c>
      <c r="H5" s="21"/>
      <c r="I5" s="21">
        <v>1</v>
      </c>
      <c r="J5" s="101">
        <v>8</v>
      </c>
      <c r="L5" s="59" t="s">
        <v>221</v>
      </c>
      <c r="M5" s="21"/>
    </row>
    <row r="6" spans="2:13">
      <c r="B6" s="24" t="s">
        <v>203</v>
      </c>
      <c r="C6" s="24" t="s">
        <v>210</v>
      </c>
      <c r="D6" s="61" t="s">
        <v>408</v>
      </c>
      <c r="E6" s="81">
        <v>10.86</v>
      </c>
      <c r="F6" s="21">
        <v>10.32</v>
      </c>
      <c r="G6" s="21">
        <v>10.19</v>
      </c>
      <c r="H6" s="21"/>
      <c r="I6" s="21">
        <v>2</v>
      </c>
      <c r="J6" s="101">
        <v>6</v>
      </c>
      <c r="L6" s="59" t="s">
        <v>102</v>
      </c>
      <c r="M6" s="21"/>
    </row>
    <row r="7" spans="2:13">
      <c r="B7" s="24" t="s">
        <v>497</v>
      </c>
      <c r="C7" s="21" t="s">
        <v>214</v>
      </c>
      <c r="D7" s="61" t="s">
        <v>408</v>
      </c>
      <c r="E7" s="21">
        <v>10.29</v>
      </c>
      <c r="F7" s="21">
        <v>9.65</v>
      </c>
      <c r="G7" s="81">
        <v>10.76</v>
      </c>
      <c r="H7" s="21"/>
      <c r="I7" s="21">
        <v>3</v>
      </c>
      <c r="J7" s="101">
        <v>4</v>
      </c>
      <c r="L7" s="59" t="s">
        <v>291</v>
      </c>
      <c r="M7" s="21"/>
    </row>
    <row r="8" spans="2:13">
      <c r="B8" s="24" t="s">
        <v>380</v>
      </c>
      <c r="C8" s="21" t="s">
        <v>381</v>
      </c>
      <c r="D8" s="61" t="s">
        <v>369</v>
      </c>
      <c r="E8" s="21">
        <v>9.94</v>
      </c>
      <c r="F8" s="21">
        <v>8.91</v>
      </c>
      <c r="G8" s="21">
        <v>8.17</v>
      </c>
      <c r="H8" s="21"/>
      <c r="I8" s="21">
        <v>4</v>
      </c>
      <c r="J8" s="101">
        <v>3</v>
      </c>
      <c r="L8" s="59" t="s">
        <v>312</v>
      </c>
      <c r="M8" s="21">
        <v>9</v>
      </c>
    </row>
    <row r="9" spans="2:13">
      <c r="B9" s="24" t="s">
        <v>205</v>
      </c>
      <c r="C9" s="21" t="s">
        <v>212</v>
      </c>
      <c r="D9" s="61" t="s">
        <v>408</v>
      </c>
      <c r="E9" s="21">
        <v>9.25</v>
      </c>
      <c r="F9" s="21">
        <v>9.27</v>
      </c>
      <c r="G9" s="21">
        <v>9.75</v>
      </c>
      <c r="H9" s="21"/>
      <c r="I9" s="21">
        <v>5</v>
      </c>
      <c r="J9" s="101">
        <v>2</v>
      </c>
      <c r="L9" s="76" t="s">
        <v>179</v>
      </c>
      <c r="M9" s="21"/>
    </row>
    <row r="10" spans="2:13" ht="15.75">
      <c r="B10" s="36" t="s">
        <v>18</v>
      </c>
      <c r="C10" s="36" t="s">
        <v>17</v>
      </c>
      <c r="D10" s="60" t="s">
        <v>312</v>
      </c>
      <c r="E10" s="21">
        <v>7.46</v>
      </c>
      <c r="F10" s="21">
        <v>7.46</v>
      </c>
      <c r="G10" s="21">
        <v>8.1</v>
      </c>
      <c r="H10" s="21"/>
      <c r="I10" s="21">
        <v>6</v>
      </c>
      <c r="J10" s="104">
        <v>1</v>
      </c>
      <c r="L10" s="76" t="s">
        <v>434</v>
      </c>
      <c r="M10" s="21"/>
    </row>
    <row r="11" spans="2:13">
      <c r="B11" s="35" t="s">
        <v>65</v>
      </c>
      <c r="C11" s="35" t="s">
        <v>66</v>
      </c>
      <c r="D11" s="61" t="s">
        <v>408</v>
      </c>
      <c r="E11" s="35">
        <v>7.8</v>
      </c>
      <c r="F11" s="35">
        <v>7.78</v>
      </c>
      <c r="G11" s="35">
        <v>7.45</v>
      </c>
      <c r="L11" s="76" t="s">
        <v>369</v>
      </c>
      <c r="M11" s="21">
        <v>3</v>
      </c>
    </row>
    <row r="12" spans="2:13">
      <c r="L12" s="76" t="s">
        <v>387</v>
      </c>
      <c r="M12" s="21"/>
    </row>
  </sheetData>
  <sheetCalcPr fullCalcOnLoad="1"/>
  <sortState ref="B5:J11">
    <sortCondition ref="I5:I11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B1:L13"/>
  <sheetViews>
    <sheetView zoomScale="145" zoomScaleNormal="145" zoomScalePageLayoutView="145" workbookViewId="0">
      <selection activeCell="I23" sqref="I23"/>
    </sheetView>
  </sheetViews>
  <sheetFormatPr baseColWidth="10" defaultColWidth="9.1640625" defaultRowHeight="14"/>
  <cols>
    <col min="2" max="2" width="20.33203125" bestFit="1" customWidth="1"/>
    <col min="3" max="3" width="15.5" bestFit="1" customWidth="1"/>
    <col min="4" max="4" width="9.5" bestFit="1" customWidth="1"/>
  </cols>
  <sheetData>
    <row r="1" spans="2:12">
      <c r="F1">
        <v>46</v>
      </c>
    </row>
    <row r="3" spans="2:12">
      <c r="B3" t="s">
        <v>173</v>
      </c>
    </row>
    <row r="4" spans="2:12">
      <c r="E4" s="21" t="s">
        <v>149</v>
      </c>
      <c r="F4" s="21" t="s">
        <v>150</v>
      </c>
      <c r="G4" s="21" t="s">
        <v>151</v>
      </c>
      <c r="H4" s="21" t="s">
        <v>141</v>
      </c>
    </row>
    <row r="5" spans="2:12">
      <c r="B5" s="24" t="s">
        <v>236</v>
      </c>
      <c r="C5" s="24" t="s">
        <v>237</v>
      </c>
      <c r="D5" s="60" t="s">
        <v>221</v>
      </c>
      <c r="E5" s="21">
        <v>10.56</v>
      </c>
      <c r="F5" s="81">
        <v>11.31</v>
      </c>
      <c r="G5" s="21">
        <v>10.7</v>
      </c>
      <c r="H5" s="21">
        <v>1</v>
      </c>
      <c r="I5" s="101">
        <v>8</v>
      </c>
      <c r="K5" s="59" t="s">
        <v>408</v>
      </c>
      <c r="L5" s="21">
        <v>7</v>
      </c>
    </row>
    <row r="6" spans="2:12">
      <c r="B6" s="24" t="s">
        <v>240</v>
      </c>
      <c r="C6" s="24" t="s">
        <v>241</v>
      </c>
      <c r="D6" s="60" t="s">
        <v>221</v>
      </c>
      <c r="E6" s="21">
        <v>10.3</v>
      </c>
      <c r="F6" s="81">
        <v>10.92</v>
      </c>
      <c r="G6" s="21">
        <v>10.82</v>
      </c>
      <c r="H6" s="21">
        <v>2</v>
      </c>
      <c r="I6" s="101">
        <v>6</v>
      </c>
      <c r="K6" s="59" t="s">
        <v>221</v>
      </c>
      <c r="L6" s="21">
        <v>17</v>
      </c>
    </row>
    <row r="7" spans="2:12">
      <c r="B7" s="24" t="s">
        <v>493</v>
      </c>
      <c r="C7" s="21" t="s">
        <v>502</v>
      </c>
      <c r="D7" s="61" t="s">
        <v>408</v>
      </c>
      <c r="E7" s="21">
        <v>9.1999999999999993</v>
      </c>
      <c r="F7" s="81">
        <v>10.36</v>
      </c>
      <c r="G7" s="21">
        <v>10.27</v>
      </c>
      <c r="H7" s="21">
        <v>3</v>
      </c>
      <c r="I7" s="101">
        <v>4</v>
      </c>
      <c r="K7" s="59" t="s">
        <v>102</v>
      </c>
      <c r="L7" s="21"/>
    </row>
    <row r="8" spans="2:12">
      <c r="B8" s="24" t="s">
        <v>234</v>
      </c>
      <c r="C8" s="24" t="s">
        <v>235</v>
      </c>
      <c r="D8" s="60" t="s">
        <v>221</v>
      </c>
      <c r="E8" s="21">
        <v>9.85</v>
      </c>
      <c r="F8" s="21">
        <v>10.35</v>
      </c>
      <c r="G8" s="21">
        <v>10.17</v>
      </c>
      <c r="H8" s="21">
        <v>4</v>
      </c>
      <c r="I8" s="101">
        <v>3</v>
      </c>
      <c r="K8" s="59" t="s">
        <v>291</v>
      </c>
      <c r="L8" s="21"/>
    </row>
    <row r="9" spans="2:12">
      <c r="B9" s="24" t="s">
        <v>496</v>
      </c>
      <c r="C9" s="21" t="s">
        <v>504</v>
      </c>
      <c r="D9" s="61" t="s">
        <v>408</v>
      </c>
      <c r="E9" s="21">
        <v>10</v>
      </c>
      <c r="F9" s="21">
        <v>9.93</v>
      </c>
      <c r="G9" s="21">
        <v>10.02</v>
      </c>
      <c r="H9" s="21">
        <v>5</v>
      </c>
      <c r="I9" s="101">
        <v>2</v>
      </c>
      <c r="K9" s="59" t="s">
        <v>312</v>
      </c>
      <c r="L9" s="21"/>
    </row>
    <row r="10" spans="2:12">
      <c r="B10" s="24" t="s">
        <v>495</v>
      </c>
      <c r="C10" s="21" t="s">
        <v>503</v>
      </c>
      <c r="D10" s="61" t="s">
        <v>408</v>
      </c>
      <c r="E10" s="21">
        <v>7.9</v>
      </c>
      <c r="F10" s="21">
        <v>7.94</v>
      </c>
      <c r="G10" s="21">
        <v>8.43</v>
      </c>
      <c r="H10" s="21">
        <v>6</v>
      </c>
      <c r="I10" s="104">
        <v>1</v>
      </c>
      <c r="K10" s="76" t="s">
        <v>179</v>
      </c>
      <c r="L10" s="21"/>
    </row>
    <row r="11" spans="2:12">
      <c r="B11" s="27" t="s">
        <v>432</v>
      </c>
      <c r="C11" s="27" t="s">
        <v>433</v>
      </c>
      <c r="D11" s="60" t="s">
        <v>434</v>
      </c>
      <c r="E11" s="21">
        <v>7.28</v>
      </c>
      <c r="F11" s="21">
        <v>6.98</v>
      </c>
      <c r="G11" s="21">
        <v>7.03</v>
      </c>
      <c r="H11" s="21"/>
      <c r="K11" s="76" t="s">
        <v>434</v>
      </c>
      <c r="L11" s="21"/>
    </row>
    <row r="12" spans="2:12">
      <c r="B12" s="105" t="s">
        <v>438</v>
      </c>
      <c r="C12" s="105" t="s">
        <v>439</v>
      </c>
      <c r="D12" s="60" t="s">
        <v>434</v>
      </c>
      <c r="E12" s="21">
        <v>6</v>
      </c>
      <c r="F12" s="21">
        <v>5.76</v>
      </c>
      <c r="G12" s="21">
        <v>6.23</v>
      </c>
      <c r="H12" s="21"/>
      <c r="K12" s="76" t="s">
        <v>369</v>
      </c>
      <c r="L12" s="21"/>
    </row>
    <row r="13" spans="2:12">
      <c r="B13" s="27" t="s">
        <v>416</v>
      </c>
      <c r="C13" s="25" t="s">
        <v>417</v>
      </c>
      <c r="D13" s="60" t="s">
        <v>418</v>
      </c>
      <c r="E13" s="21">
        <v>6.7</v>
      </c>
      <c r="F13" s="21">
        <v>8</v>
      </c>
      <c r="G13" s="21">
        <v>8.25</v>
      </c>
      <c r="H13" s="21"/>
      <c r="K13" s="76" t="s">
        <v>387</v>
      </c>
      <c r="L13" s="21"/>
    </row>
  </sheetData>
  <sheetCalcPr fullCalcOnLoad="1"/>
  <sortState ref="B5:H13">
    <sortCondition ref="H5:H13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L12"/>
  <sheetViews>
    <sheetView zoomScale="145" zoomScaleNormal="145" zoomScalePageLayoutView="145" workbookViewId="0">
      <selection activeCell="L24" sqref="L24"/>
    </sheetView>
  </sheetViews>
  <sheetFormatPr baseColWidth="10" defaultColWidth="9.1640625" defaultRowHeight="14"/>
  <cols>
    <col min="2" max="2" width="11.1640625" bestFit="1" customWidth="1"/>
    <col min="4" max="4" width="10.1640625" customWidth="1"/>
  </cols>
  <sheetData>
    <row r="1" spans="2:12">
      <c r="G1">
        <v>47</v>
      </c>
    </row>
    <row r="2" spans="2:12">
      <c r="B2" t="s">
        <v>158</v>
      </c>
    </row>
    <row r="3" spans="2:12">
      <c r="E3" s="21" t="s">
        <v>149</v>
      </c>
      <c r="F3" s="21" t="s">
        <v>150</v>
      </c>
      <c r="G3" s="21" t="s">
        <v>151</v>
      </c>
      <c r="H3" s="21" t="s">
        <v>157</v>
      </c>
      <c r="I3" s="21" t="s">
        <v>141</v>
      </c>
    </row>
    <row r="4" spans="2:12">
      <c r="B4" s="24" t="s">
        <v>227</v>
      </c>
      <c r="C4" s="24" t="s">
        <v>228</v>
      </c>
      <c r="D4" s="60" t="s">
        <v>221</v>
      </c>
      <c r="E4" s="21">
        <v>8.8000000000000007</v>
      </c>
      <c r="F4" s="81">
        <v>9.1999999999999993</v>
      </c>
      <c r="G4" s="21">
        <v>9</v>
      </c>
      <c r="H4" s="21"/>
      <c r="I4" s="21">
        <v>1</v>
      </c>
      <c r="K4" s="59" t="s">
        <v>408</v>
      </c>
      <c r="L4" s="21"/>
    </row>
    <row r="5" spans="2:12">
      <c r="B5" s="24" t="s">
        <v>225</v>
      </c>
      <c r="C5" s="24" t="s">
        <v>226</v>
      </c>
      <c r="D5" s="60" t="s">
        <v>221</v>
      </c>
      <c r="E5" s="21">
        <v>7.7</v>
      </c>
      <c r="F5" s="21">
        <v>7.8</v>
      </c>
      <c r="G5" s="81">
        <v>7.9</v>
      </c>
      <c r="H5" s="21"/>
      <c r="I5" s="21">
        <v>2</v>
      </c>
      <c r="K5" s="59" t="s">
        <v>221</v>
      </c>
      <c r="L5" s="21">
        <v>14</v>
      </c>
    </row>
    <row r="6" spans="2:12">
      <c r="B6" s="24" t="s">
        <v>315</v>
      </c>
      <c r="C6" s="24" t="s">
        <v>316</v>
      </c>
      <c r="D6" s="60" t="s">
        <v>312</v>
      </c>
      <c r="E6" s="21">
        <v>6.3</v>
      </c>
      <c r="F6" s="21">
        <v>7</v>
      </c>
      <c r="G6" s="81">
        <v>7.05</v>
      </c>
      <c r="H6" s="21"/>
      <c r="I6" s="21">
        <v>3</v>
      </c>
      <c r="K6" s="59" t="s">
        <v>102</v>
      </c>
      <c r="L6" s="21"/>
    </row>
    <row r="7" spans="2:12">
      <c r="B7" s="27" t="s">
        <v>227</v>
      </c>
      <c r="C7" s="27" t="s">
        <v>229</v>
      </c>
      <c r="D7" s="60" t="s">
        <v>221</v>
      </c>
      <c r="E7" s="21"/>
      <c r="F7" s="21"/>
      <c r="G7" s="21"/>
      <c r="H7" s="21"/>
      <c r="I7" s="21"/>
      <c r="K7" s="59" t="s">
        <v>291</v>
      </c>
      <c r="L7" s="21"/>
    </row>
    <row r="8" spans="2:12">
      <c r="B8" s="24" t="s">
        <v>209</v>
      </c>
      <c r="C8" s="21" t="s">
        <v>218</v>
      </c>
      <c r="D8" s="61" t="s">
        <v>408</v>
      </c>
      <c r="E8" s="21"/>
      <c r="F8" s="21"/>
      <c r="G8" s="21"/>
      <c r="H8" s="21"/>
      <c r="I8" s="21"/>
      <c r="K8" s="59" t="s">
        <v>312</v>
      </c>
      <c r="L8" s="21">
        <v>4</v>
      </c>
    </row>
    <row r="9" spans="2:12">
      <c r="B9" s="27" t="s">
        <v>207</v>
      </c>
      <c r="C9" s="27" t="s">
        <v>215</v>
      </c>
      <c r="D9" s="61" t="s">
        <v>408</v>
      </c>
      <c r="E9" s="21"/>
      <c r="F9" s="21"/>
      <c r="G9" s="21"/>
      <c r="H9" s="21"/>
      <c r="I9" s="21"/>
      <c r="K9" s="76" t="s">
        <v>179</v>
      </c>
      <c r="L9" s="21"/>
    </row>
    <row r="10" spans="2:12">
      <c r="B10" s="24" t="s">
        <v>411</v>
      </c>
      <c r="C10" s="21" t="s">
        <v>216</v>
      </c>
      <c r="D10" s="61" t="s">
        <v>408</v>
      </c>
      <c r="E10" s="21"/>
      <c r="F10" s="21"/>
      <c r="G10" s="21"/>
      <c r="H10" s="21"/>
      <c r="I10" s="21"/>
      <c r="K10" s="76" t="s">
        <v>434</v>
      </c>
      <c r="L10" s="21"/>
    </row>
    <row r="11" spans="2:12">
      <c r="K11" s="76" t="s">
        <v>369</v>
      </c>
      <c r="L11" s="21"/>
    </row>
    <row r="12" spans="2:12">
      <c r="K12" s="76" t="s">
        <v>387</v>
      </c>
      <c r="L12" s="21"/>
    </row>
  </sheetData>
  <sheetCalcPr fullCalcOnLoad="1"/>
  <sortState ref="B4:I10">
    <sortCondition ref="I4:I10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B1:L11"/>
  <sheetViews>
    <sheetView zoomScale="160" zoomScaleNormal="160" zoomScalePageLayoutView="160" workbookViewId="0">
      <selection activeCell="I20" sqref="I20"/>
    </sheetView>
  </sheetViews>
  <sheetFormatPr baseColWidth="10" defaultColWidth="9.1640625" defaultRowHeight="14"/>
  <sheetData>
    <row r="1" spans="2:12">
      <c r="H1">
        <v>48</v>
      </c>
    </row>
    <row r="2" spans="2:12">
      <c r="B2" t="s">
        <v>174</v>
      </c>
    </row>
    <row r="3" spans="2:12">
      <c r="E3" s="21" t="s">
        <v>149</v>
      </c>
      <c r="F3" s="21" t="s">
        <v>150</v>
      </c>
      <c r="G3" s="21" t="s">
        <v>151</v>
      </c>
      <c r="H3" s="21" t="s">
        <v>141</v>
      </c>
      <c r="K3" s="59" t="s">
        <v>408</v>
      </c>
      <c r="L3" s="21">
        <v>11</v>
      </c>
    </row>
    <row r="4" spans="2:12">
      <c r="B4" s="24" t="s">
        <v>252</v>
      </c>
      <c r="C4" s="24" t="s">
        <v>253</v>
      </c>
      <c r="D4" s="60" t="s">
        <v>221</v>
      </c>
      <c r="E4" s="21">
        <v>10.220000000000001</v>
      </c>
      <c r="F4" s="81">
        <v>10.27</v>
      </c>
      <c r="G4" s="21">
        <v>9.2899999999999991</v>
      </c>
      <c r="H4" s="21">
        <v>1</v>
      </c>
      <c r="I4" s="101">
        <v>8</v>
      </c>
      <c r="K4" s="59" t="s">
        <v>221</v>
      </c>
      <c r="L4" s="21">
        <v>12</v>
      </c>
    </row>
    <row r="5" spans="2:12">
      <c r="B5" s="24" t="s">
        <v>500</v>
      </c>
      <c r="C5" s="21" t="s">
        <v>202</v>
      </c>
      <c r="D5" s="61" t="s">
        <v>408</v>
      </c>
      <c r="E5" s="21">
        <v>7.56</v>
      </c>
      <c r="F5" s="81">
        <v>7.88</v>
      </c>
      <c r="G5" s="21">
        <v>7.5</v>
      </c>
      <c r="H5" s="21">
        <v>2</v>
      </c>
      <c r="I5" s="101">
        <v>6</v>
      </c>
      <c r="K5" s="59" t="s">
        <v>102</v>
      </c>
      <c r="L5" s="21"/>
    </row>
    <row r="6" spans="2:12">
      <c r="B6" s="24" t="s">
        <v>248</v>
      </c>
      <c r="C6" s="24" t="s">
        <v>249</v>
      </c>
      <c r="D6" s="60" t="s">
        <v>221</v>
      </c>
      <c r="E6" s="81">
        <v>7.6</v>
      </c>
      <c r="F6" s="21">
        <v>7.42</v>
      </c>
      <c r="G6" s="21">
        <v>7.36</v>
      </c>
      <c r="H6" s="21">
        <v>3</v>
      </c>
      <c r="I6" s="101">
        <v>4</v>
      </c>
      <c r="K6" s="59" t="s">
        <v>291</v>
      </c>
      <c r="L6" s="21"/>
    </row>
    <row r="7" spans="2:12">
      <c r="B7" s="24" t="s">
        <v>497</v>
      </c>
      <c r="C7" s="21" t="s">
        <v>506</v>
      </c>
      <c r="D7" s="61" t="s">
        <v>408</v>
      </c>
      <c r="E7" s="21">
        <v>6.5</v>
      </c>
      <c r="F7" s="21">
        <v>6.08</v>
      </c>
      <c r="G7" s="21">
        <v>6.25</v>
      </c>
      <c r="H7" s="21">
        <v>4</v>
      </c>
      <c r="I7" s="101">
        <v>3</v>
      </c>
      <c r="K7" s="59" t="s">
        <v>312</v>
      </c>
      <c r="L7" s="21"/>
    </row>
    <row r="8" spans="2:12">
      <c r="B8" s="24" t="s">
        <v>498</v>
      </c>
      <c r="C8" s="21" t="s">
        <v>507</v>
      </c>
      <c r="D8" s="61" t="s">
        <v>408</v>
      </c>
      <c r="E8" s="21">
        <v>6</v>
      </c>
      <c r="F8" s="21">
        <v>6.28</v>
      </c>
      <c r="G8" s="21">
        <v>6.4</v>
      </c>
      <c r="H8" s="21">
        <v>5</v>
      </c>
      <c r="I8" s="101">
        <v>2</v>
      </c>
      <c r="K8" s="76" t="s">
        <v>179</v>
      </c>
      <c r="L8" s="21"/>
    </row>
    <row r="9" spans="2:12">
      <c r="I9" s="104"/>
      <c r="K9" s="76" t="s">
        <v>434</v>
      </c>
      <c r="L9" s="21"/>
    </row>
    <row r="10" spans="2:12">
      <c r="K10" s="76" t="s">
        <v>369</v>
      </c>
      <c r="L10" s="21"/>
    </row>
    <row r="11" spans="2:12">
      <c r="K11" s="76" t="s">
        <v>387</v>
      </c>
      <c r="L11" s="21"/>
    </row>
  </sheetData>
  <sheetCalcPr fullCalcOnLoad="1"/>
  <sortState ref="B4:H8">
    <sortCondition ref="H4:H8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B1:I13"/>
  <sheetViews>
    <sheetView zoomScale="130" zoomScaleNormal="130" zoomScalePageLayoutView="130" workbookViewId="0">
      <selection activeCell="H29" sqref="H29"/>
    </sheetView>
  </sheetViews>
  <sheetFormatPr baseColWidth="10" defaultColWidth="9.1640625" defaultRowHeight="14"/>
  <sheetData>
    <row r="1" spans="2:9">
      <c r="G1">
        <v>49</v>
      </c>
    </row>
    <row r="3" spans="2:9">
      <c r="B3" t="s">
        <v>7</v>
      </c>
    </row>
    <row r="4" spans="2:9">
      <c r="C4" s="29" t="s">
        <v>72</v>
      </c>
      <c r="D4" s="29"/>
      <c r="E4" s="29" t="s">
        <v>141</v>
      </c>
      <c r="F4" s="29" t="s">
        <v>73</v>
      </c>
    </row>
    <row r="5" spans="2:9">
      <c r="B5" s="21" t="s">
        <v>291</v>
      </c>
      <c r="C5" s="23">
        <v>59.61</v>
      </c>
      <c r="D5" s="23"/>
      <c r="E5" s="23">
        <v>1</v>
      </c>
      <c r="F5" s="23">
        <v>12</v>
      </c>
      <c r="H5" s="59" t="s">
        <v>408</v>
      </c>
      <c r="I5" s="21">
        <v>6</v>
      </c>
    </row>
    <row r="6" spans="2:9">
      <c r="B6" s="21" t="s">
        <v>387</v>
      </c>
      <c r="C6" s="23">
        <v>59.76</v>
      </c>
      <c r="D6" s="23"/>
      <c r="E6" s="23">
        <v>2</v>
      </c>
      <c r="F6" s="23">
        <v>10</v>
      </c>
      <c r="H6" s="59" t="s">
        <v>221</v>
      </c>
      <c r="I6" s="21"/>
    </row>
    <row r="7" spans="2:9">
      <c r="B7" s="21" t="s">
        <v>102</v>
      </c>
      <c r="C7" s="23">
        <v>60.25</v>
      </c>
      <c r="D7" s="23"/>
      <c r="E7" s="23">
        <v>3</v>
      </c>
      <c r="F7" s="23">
        <v>8</v>
      </c>
      <c r="H7" s="59" t="s">
        <v>102</v>
      </c>
      <c r="I7" s="21">
        <v>8</v>
      </c>
    </row>
    <row r="8" spans="2:9">
      <c r="B8" s="21" t="s">
        <v>408</v>
      </c>
      <c r="C8" s="23">
        <v>61.41</v>
      </c>
      <c r="D8" s="23"/>
      <c r="E8" s="23">
        <v>4</v>
      </c>
      <c r="F8" s="23">
        <v>6</v>
      </c>
      <c r="H8" s="59" t="s">
        <v>291</v>
      </c>
      <c r="I8" s="21">
        <v>12</v>
      </c>
    </row>
    <row r="9" spans="2:9">
      <c r="B9" s="21" t="s">
        <v>434</v>
      </c>
      <c r="C9" s="23">
        <v>62.79</v>
      </c>
      <c r="D9" s="23"/>
      <c r="E9" s="23">
        <v>5</v>
      </c>
      <c r="F9" s="23">
        <v>4</v>
      </c>
      <c r="H9" s="59" t="s">
        <v>312</v>
      </c>
      <c r="I9" s="21"/>
    </row>
    <row r="10" spans="2:9">
      <c r="B10" s="21" t="s">
        <v>19</v>
      </c>
      <c r="C10" s="23"/>
      <c r="D10" s="23"/>
      <c r="E10" s="23"/>
      <c r="F10" s="23"/>
      <c r="H10" s="76" t="s">
        <v>179</v>
      </c>
      <c r="I10" s="21"/>
    </row>
    <row r="11" spans="2:9">
      <c r="H11" s="76" t="s">
        <v>434</v>
      </c>
      <c r="I11" s="21">
        <v>4</v>
      </c>
    </row>
    <row r="12" spans="2:9">
      <c r="H12" s="76" t="s">
        <v>369</v>
      </c>
      <c r="I12" s="21"/>
    </row>
    <row r="13" spans="2:9">
      <c r="H13" s="76" t="s">
        <v>387</v>
      </c>
      <c r="I13" s="21">
        <v>10</v>
      </c>
    </row>
  </sheetData>
  <sheetCalcPr fullCalcOnLoad="1"/>
  <sortState ref="B5:F10">
    <sortCondition ref="C5:C10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B1:I13"/>
  <sheetViews>
    <sheetView zoomScale="145" zoomScaleNormal="145" zoomScalePageLayoutView="145" workbookViewId="0">
      <selection activeCell="F16" sqref="F16"/>
    </sheetView>
  </sheetViews>
  <sheetFormatPr baseColWidth="10" defaultColWidth="9.1640625" defaultRowHeight="14"/>
  <sheetData>
    <row r="1" spans="2:9">
      <c r="G1">
        <v>50</v>
      </c>
    </row>
    <row r="3" spans="2:9">
      <c r="B3" t="s">
        <v>8</v>
      </c>
    </row>
    <row r="4" spans="2:9">
      <c r="E4" t="s">
        <v>141</v>
      </c>
    </row>
    <row r="5" spans="2:9">
      <c r="B5" s="21" t="s">
        <v>408</v>
      </c>
      <c r="C5" s="21">
        <v>1.0597000000000001</v>
      </c>
      <c r="D5" s="21"/>
      <c r="E5" s="21">
        <v>1</v>
      </c>
      <c r="F5" s="21"/>
      <c r="H5" s="59" t="s">
        <v>408</v>
      </c>
      <c r="I5" s="21">
        <v>12</v>
      </c>
    </row>
    <row r="6" spans="2:9">
      <c r="B6" s="21" t="s">
        <v>221</v>
      </c>
      <c r="C6" s="21">
        <v>1.0622</v>
      </c>
      <c r="D6" s="21"/>
      <c r="E6" s="21">
        <v>2</v>
      </c>
      <c r="F6" s="21"/>
      <c r="H6" s="59" t="s">
        <v>221</v>
      </c>
      <c r="I6" s="21">
        <v>10</v>
      </c>
    </row>
    <row r="7" spans="2:9">
      <c r="B7" s="21" t="s">
        <v>102</v>
      </c>
      <c r="C7" s="21">
        <v>1.1425000000000001</v>
      </c>
      <c r="D7" s="21"/>
      <c r="E7" s="21">
        <v>3</v>
      </c>
      <c r="F7" s="21"/>
      <c r="H7" s="59" t="s">
        <v>102</v>
      </c>
      <c r="I7" s="21">
        <v>8</v>
      </c>
    </row>
    <row r="8" spans="2:9">
      <c r="B8" s="21" t="s">
        <v>387</v>
      </c>
      <c r="C8" s="21"/>
      <c r="D8" s="21"/>
      <c r="E8" s="21"/>
      <c r="F8" s="21"/>
      <c r="H8" s="59" t="s">
        <v>291</v>
      </c>
      <c r="I8" s="21"/>
    </row>
    <row r="9" spans="2:9">
      <c r="B9" s="21" t="s">
        <v>291</v>
      </c>
      <c r="C9" s="21"/>
      <c r="D9" s="21"/>
      <c r="E9" s="21"/>
      <c r="F9" s="21"/>
      <c r="H9" s="59" t="s">
        <v>312</v>
      </c>
      <c r="I9" s="21"/>
    </row>
    <row r="10" spans="2:9">
      <c r="H10" s="76" t="s">
        <v>179</v>
      </c>
      <c r="I10" s="21"/>
    </row>
    <row r="11" spans="2:9">
      <c r="H11" s="76" t="s">
        <v>434</v>
      </c>
      <c r="I11" s="21"/>
    </row>
    <row r="12" spans="2:9">
      <c r="H12" s="76" t="s">
        <v>369</v>
      </c>
      <c r="I12" s="21"/>
    </row>
    <row r="13" spans="2:9">
      <c r="H13" s="76" t="s">
        <v>387</v>
      </c>
      <c r="I13" s="21"/>
    </row>
  </sheetData>
  <sheetCalcPr fullCalcOnLoad="1"/>
  <sortState ref="B5:C9">
    <sortCondition ref="C5:C9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B1:I13"/>
  <sheetViews>
    <sheetView zoomScale="130" zoomScaleNormal="130" zoomScalePageLayoutView="130" workbookViewId="0">
      <selection activeCell="I16" sqref="I16"/>
    </sheetView>
  </sheetViews>
  <sheetFormatPr baseColWidth="10" defaultColWidth="9.1640625" defaultRowHeight="14"/>
  <cols>
    <col min="2" max="2" width="16.83203125" bestFit="1" customWidth="1"/>
  </cols>
  <sheetData>
    <row r="1" spans="2:9">
      <c r="F1">
        <v>51</v>
      </c>
    </row>
    <row r="2" spans="2:9">
      <c r="B2" t="s">
        <v>191</v>
      </c>
    </row>
    <row r="5" spans="2:9">
      <c r="B5" s="21" t="s">
        <v>434</v>
      </c>
      <c r="C5" s="21">
        <v>53.2</v>
      </c>
      <c r="D5" s="21"/>
      <c r="E5" s="21">
        <v>1</v>
      </c>
      <c r="F5" s="21"/>
      <c r="H5" s="59" t="s">
        <v>408</v>
      </c>
      <c r="I5" s="21"/>
    </row>
    <row r="6" spans="2:9">
      <c r="B6" s="21" t="s">
        <v>102</v>
      </c>
      <c r="C6" s="21">
        <v>54.69</v>
      </c>
      <c r="D6" s="21"/>
      <c r="E6" s="21">
        <v>2</v>
      </c>
      <c r="F6" s="21"/>
      <c r="H6" s="59" t="s">
        <v>221</v>
      </c>
      <c r="I6" s="21">
        <v>8</v>
      </c>
    </row>
    <row r="7" spans="2:9">
      <c r="B7" s="21" t="s">
        <v>221</v>
      </c>
      <c r="C7" s="21">
        <v>55.46</v>
      </c>
      <c r="D7" s="21"/>
      <c r="E7" s="21">
        <v>3</v>
      </c>
      <c r="F7" s="21"/>
      <c r="H7" s="59" t="s">
        <v>102</v>
      </c>
      <c r="I7" s="21">
        <v>10</v>
      </c>
    </row>
    <row r="8" spans="2:9">
      <c r="B8" s="21" t="s">
        <v>408</v>
      </c>
      <c r="C8" s="21" t="s">
        <v>71</v>
      </c>
      <c r="D8" s="21"/>
      <c r="E8" s="21"/>
      <c r="F8" s="21"/>
      <c r="H8" s="59" t="s">
        <v>291</v>
      </c>
      <c r="I8" s="21"/>
    </row>
    <row r="9" spans="2:9">
      <c r="B9" s="21" t="s">
        <v>195</v>
      </c>
      <c r="C9" s="21"/>
      <c r="D9" s="21"/>
      <c r="E9" s="21"/>
      <c r="F9" s="21"/>
      <c r="H9" s="59" t="s">
        <v>312</v>
      </c>
      <c r="I9" s="21"/>
    </row>
    <row r="10" spans="2:9">
      <c r="B10" s="21" t="s">
        <v>179</v>
      </c>
      <c r="C10" s="21"/>
      <c r="D10" s="21"/>
      <c r="E10" s="21"/>
      <c r="F10" s="21"/>
      <c r="H10" s="76" t="s">
        <v>179</v>
      </c>
      <c r="I10" s="21"/>
    </row>
    <row r="11" spans="2:9">
      <c r="H11" s="76" t="s">
        <v>434</v>
      </c>
      <c r="I11" s="21">
        <v>12</v>
      </c>
    </row>
    <row r="12" spans="2:9">
      <c r="H12" s="76" t="s">
        <v>369</v>
      </c>
      <c r="I12" s="21"/>
    </row>
    <row r="13" spans="2:9">
      <c r="H13" s="76" t="s">
        <v>387</v>
      </c>
      <c r="I13" s="21"/>
    </row>
  </sheetData>
  <sheetCalcPr fullCalcOnLoad="1"/>
  <sortState ref="B5:F10">
    <sortCondition ref="C5:C10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</sheetPr>
  <dimension ref="B1:I13"/>
  <sheetViews>
    <sheetView workbookViewId="0">
      <selection activeCell="J23" sqref="J23"/>
    </sheetView>
  </sheetViews>
  <sheetFormatPr baseColWidth="10" defaultColWidth="9.1640625" defaultRowHeight="14"/>
  <sheetData>
    <row r="1" spans="2:9">
      <c r="G1">
        <v>52</v>
      </c>
    </row>
    <row r="2" spans="2:9">
      <c r="B2" t="s">
        <v>192</v>
      </c>
    </row>
    <row r="4" spans="2:9">
      <c r="F4" t="s">
        <v>141</v>
      </c>
    </row>
    <row r="5" spans="2:9">
      <c r="C5" s="21" t="s">
        <v>102</v>
      </c>
      <c r="D5" s="21"/>
      <c r="E5" s="21"/>
      <c r="F5" s="21"/>
      <c r="H5" s="59" t="s">
        <v>408</v>
      </c>
      <c r="I5" s="21"/>
    </row>
    <row r="6" spans="2:9">
      <c r="C6" s="21" t="s">
        <v>408</v>
      </c>
      <c r="D6" s="21"/>
      <c r="E6" s="21"/>
      <c r="F6" s="21"/>
      <c r="H6" s="59" t="s">
        <v>221</v>
      </c>
      <c r="I6" s="21">
        <v>12</v>
      </c>
    </row>
    <row r="7" spans="2:9">
      <c r="C7" s="21" t="s">
        <v>178</v>
      </c>
      <c r="D7" s="21"/>
      <c r="E7" s="21"/>
      <c r="F7" s="21"/>
      <c r="H7" s="59" t="s">
        <v>102</v>
      </c>
      <c r="I7" s="21"/>
    </row>
    <row r="8" spans="2:9">
      <c r="C8" s="21" t="s">
        <v>221</v>
      </c>
      <c r="D8" s="21">
        <v>59.63</v>
      </c>
      <c r="E8" s="21"/>
      <c r="F8" s="21">
        <v>1</v>
      </c>
      <c r="H8" s="59" t="s">
        <v>291</v>
      </c>
      <c r="I8" s="21"/>
    </row>
    <row r="9" spans="2:9">
      <c r="H9" s="59" t="s">
        <v>312</v>
      </c>
      <c r="I9" s="21"/>
    </row>
    <row r="10" spans="2:9">
      <c r="H10" s="76" t="s">
        <v>179</v>
      </c>
      <c r="I10" s="21"/>
    </row>
    <row r="11" spans="2:9">
      <c r="H11" s="76" t="s">
        <v>434</v>
      </c>
      <c r="I11" s="21"/>
    </row>
    <row r="12" spans="2:9">
      <c r="H12" s="76" t="s">
        <v>369</v>
      </c>
      <c r="I12" s="21"/>
    </row>
    <row r="13" spans="2:9">
      <c r="H13" s="76" t="s">
        <v>387</v>
      </c>
      <c r="I13" s="21"/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/>
    <pageSetUpPr fitToPage="1"/>
  </sheetPr>
  <dimension ref="A1:L55"/>
  <sheetViews>
    <sheetView workbookViewId="0">
      <pane ySplit="1" topLeftCell="A26" activePane="bottomLeft" state="frozen"/>
      <selection pane="bottomLeft" activeCell="K45" sqref="K45"/>
    </sheetView>
  </sheetViews>
  <sheetFormatPr baseColWidth="10" defaultColWidth="9.1640625" defaultRowHeight="14"/>
  <cols>
    <col min="1" max="1" width="22.5" style="28" bestFit="1" customWidth="1"/>
    <col min="2" max="2" width="15.5" bestFit="1" customWidth="1"/>
    <col min="3" max="3" width="11.5" style="29" bestFit="1" customWidth="1"/>
    <col min="4" max="4" width="11.5" style="29" customWidth="1"/>
    <col min="5" max="7" width="9.1640625" style="29"/>
    <col min="8" max="8" width="9.5" style="29" bestFit="1" customWidth="1"/>
    <col min="9" max="9" width="10.1640625" style="29" bestFit="1" customWidth="1"/>
    <col min="10" max="10" width="10.33203125" style="29" bestFit="1" customWidth="1"/>
    <col min="11" max="12" width="9.1640625" style="29"/>
  </cols>
  <sheetData>
    <row r="1" spans="1:12">
      <c r="A1" s="26" t="s">
        <v>353</v>
      </c>
      <c r="B1" s="20" t="s">
        <v>354</v>
      </c>
      <c r="C1" s="22" t="s">
        <v>355</v>
      </c>
      <c r="D1" s="22" t="s">
        <v>337</v>
      </c>
      <c r="E1" s="22" t="s">
        <v>356</v>
      </c>
      <c r="F1" s="22" t="s">
        <v>357</v>
      </c>
      <c r="G1" s="22" t="s">
        <v>358</v>
      </c>
      <c r="H1" s="22" t="s">
        <v>366</v>
      </c>
      <c r="I1" s="22" t="s">
        <v>359</v>
      </c>
      <c r="J1" s="22" t="s">
        <v>360</v>
      </c>
      <c r="K1" s="22" t="s">
        <v>361</v>
      </c>
      <c r="L1" s="22" t="s">
        <v>362</v>
      </c>
    </row>
    <row r="2" spans="1:12" s="32" customFormat="1">
      <c r="A2" s="39" t="s">
        <v>286</v>
      </c>
      <c r="B2" s="40" t="s">
        <v>300</v>
      </c>
      <c r="C2" s="41" t="s">
        <v>291</v>
      </c>
      <c r="D2" s="30" t="s">
        <v>338</v>
      </c>
      <c r="E2" s="42" t="s">
        <v>384</v>
      </c>
      <c r="F2" s="42"/>
      <c r="G2" s="42"/>
      <c r="H2" s="42"/>
      <c r="I2" s="42" t="s">
        <v>419</v>
      </c>
      <c r="J2" s="42" t="s">
        <v>419</v>
      </c>
      <c r="K2" s="42" t="s">
        <v>419</v>
      </c>
      <c r="L2" s="42"/>
    </row>
    <row r="3" spans="1:12" s="32" customFormat="1">
      <c r="A3" s="39" t="s">
        <v>289</v>
      </c>
      <c r="B3" s="40" t="s">
        <v>303</v>
      </c>
      <c r="C3" s="41" t="s">
        <v>291</v>
      </c>
      <c r="D3" s="30" t="s">
        <v>338</v>
      </c>
      <c r="E3" s="42" t="s">
        <v>370</v>
      </c>
      <c r="F3" s="42"/>
      <c r="G3" s="42"/>
      <c r="H3" s="42"/>
      <c r="I3" s="42"/>
      <c r="J3" s="42" t="s">
        <v>419</v>
      </c>
      <c r="K3" s="42" t="s">
        <v>419</v>
      </c>
      <c r="L3" s="42" t="s">
        <v>419</v>
      </c>
    </row>
    <row r="4" spans="1:12">
      <c r="A4" s="24" t="s">
        <v>93</v>
      </c>
      <c r="B4" s="24" t="s">
        <v>103</v>
      </c>
      <c r="C4" s="23" t="s">
        <v>102</v>
      </c>
      <c r="D4" s="42" t="s">
        <v>338</v>
      </c>
      <c r="E4" s="23" t="s">
        <v>370</v>
      </c>
      <c r="F4" s="23" t="s">
        <v>419</v>
      </c>
      <c r="G4" s="23" t="s">
        <v>419</v>
      </c>
      <c r="H4" s="23"/>
      <c r="I4" s="23" t="s">
        <v>419</v>
      </c>
      <c r="J4" s="23" t="s">
        <v>419</v>
      </c>
      <c r="K4" s="23"/>
      <c r="L4" s="23" t="s">
        <v>419</v>
      </c>
    </row>
    <row r="5" spans="1:12">
      <c r="A5" s="27" t="s">
        <v>266</v>
      </c>
      <c r="B5" s="27" t="s">
        <v>267</v>
      </c>
      <c r="C5" s="30" t="s">
        <v>221</v>
      </c>
      <c r="D5" s="30" t="s">
        <v>338</v>
      </c>
      <c r="E5" s="30" t="s">
        <v>384</v>
      </c>
      <c r="F5" s="30" t="s">
        <v>419</v>
      </c>
      <c r="G5" s="30" t="s">
        <v>419</v>
      </c>
      <c r="H5" s="30"/>
      <c r="I5" s="30" t="s">
        <v>419</v>
      </c>
      <c r="J5" s="30" t="s">
        <v>419</v>
      </c>
      <c r="K5" s="30"/>
      <c r="L5" s="30" t="s">
        <v>419</v>
      </c>
    </row>
    <row r="6" spans="1:12">
      <c r="A6" s="24" t="s">
        <v>475</v>
      </c>
      <c r="B6" s="21" t="s">
        <v>483</v>
      </c>
      <c r="C6" s="34" t="s">
        <v>408</v>
      </c>
      <c r="D6" s="42" t="s">
        <v>338</v>
      </c>
      <c r="E6" s="34" t="s">
        <v>370</v>
      </c>
      <c r="F6" s="23" t="s">
        <v>419</v>
      </c>
      <c r="G6" s="23"/>
      <c r="H6" s="23"/>
      <c r="I6" s="23" t="s">
        <v>419</v>
      </c>
      <c r="J6" s="23"/>
      <c r="K6" s="23" t="s">
        <v>419</v>
      </c>
      <c r="L6" s="23" t="s">
        <v>419</v>
      </c>
    </row>
    <row r="7" spans="1:12">
      <c r="A7" s="33" t="s">
        <v>475</v>
      </c>
      <c r="B7" s="21" t="s">
        <v>485</v>
      </c>
      <c r="C7" s="34" t="s">
        <v>408</v>
      </c>
      <c r="D7" s="42" t="s">
        <v>338</v>
      </c>
      <c r="E7" s="34" t="s">
        <v>370</v>
      </c>
      <c r="F7" s="23" t="s">
        <v>419</v>
      </c>
      <c r="G7" s="23"/>
      <c r="H7" s="23" t="s">
        <v>419</v>
      </c>
      <c r="I7" s="23" t="s">
        <v>419</v>
      </c>
      <c r="J7" s="23" t="s">
        <v>419</v>
      </c>
      <c r="K7" s="23" t="s">
        <v>419</v>
      </c>
      <c r="L7" s="23" t="s">
        <v>419</v>
      </c>
    </row>
    <row r="8" spans="1:12">
      <c r="A8" s="43" t="s">
        <v>288</v>
      </c>
      <c r="B8" s="40" t="s">
        <v>302</v>
      </c>
      <c r="C8" s="41" t="s">
        <v>291</v>
      </c>
      <c r="D8" s="30" t="s">
        <v>338</v>
      </c>
      <c r="E8" s="42" t="s">
        <v>370</v>
      </c>
      <c r="F8" s="42" t="s">
        <v>419</v>
      </c>
      <c r="G8" s="42" t="s">
        <v>419</v>
      </c>
      <c r="H8" s="42"/>
      <c r="I8" s="42" t="s">
        <v>419</v>
      </c>
      <c r="J8" s="42"/>
      <c r="K8" s="42"/>
      <c r="L8" s="42" t="s">
        <v>419</v>
      </c>
    </row>
    <row r="9" spans="1:12">
      <c r="A9" s="24" t="s">
        <v>480</v>
      </c>
      <c r="B9" s="21" t="s">
        <v>489</v>
      </c>
      <c r="C9" s="34" t="s">
        <v>408</v>
      </c>
      <c r="D9" s="42" t="s">
        <v>338</v>
      </c>
      <c r="E9" s="30" t="s">
        <v>384</v>
      </c>
      <c r="F9" s="23" t="s">
        <v>419</v>
      </c>
      <c r="G9" s="23" t="s">
        <v>419</v>
      </c>
      <c r="H9" s="23"/>
      <c r="I9" s="23" t="s">
        <v>419</v>
      </c>
      <c r="J9" s="23" t="s">
        <v>419</v>
      </c>
      <c r="K9" s="23"/>
      <c r="L9" s="23" t="s">
        <v>419</v>
      </c>
    </row>
    <row r="10" spans="1:12">
      <c r="A10" s="24" t="s">
        <v>477</v>
      </c>
      <c r="B10" s="21" t="s">
        <v>486</v>
      </c>
      <c r="C10" s="34" t="s">
        <v>408</v>
      </c>
      <c r="D10" s="42" t="s">
        <v>338</v>
      </c>
      <c r="E10" s="34" t="s">
        <v>370</v>
      </c>
      <c r="F10" s="23" t="s">
        <v>419</v>
      </c>
      <c r="G10" s="23" t="s">
        <v>419</v>
      </c>
      <c r="H10" s="23"/>
      <c r="I10" s="23" t="s">
        <v>419</v>
      </c>
      <c r="J10" s="23" t="s">
        <v>419</v>
      </c>
      <c r="K10" s="23"/>
      <c r="L10" s="23" t="s">
        <v>419</v>
      </c>
    </row>
    <row r="11" spans="1:12">
      <c r="A11" s="24" t="s">
        <v>456</v>
      </c>
      <c r="B11" s="24" t="s">
        <v>457</v>
      </c>
      <c r="C11" s="30" t="s">
        <v>434</v>
      </c>
      <c r="D11" s="30" t="s">
        <v>338</v>
      </c>
      <c r="E11" s="30" t="s">
        <v>384</v>
      </c>
      <c r="F11" s="30" t="s">
        <v>419</v>
      </c>
      <c r="G11" s="30" t="s">
        <v>419</v>
      </c>
      <c r="H11" s="30" t="s">
        <v>419</v>
      </c>
      <c r="I11" s="30"/>
      <c r="J11" s="30" t="s">
        <v>419</v>
      </c>
      <c r="K11" s="30"/>
      <c r="L11" s="30" t="s">
        <v>419</v>
      </c>
    </row>
    <row r="12" spans="1:12">
      <c r="A12" s="27" t="s">
        <v>456</v>
      </c>
      <c r="B12" s="27" t="s">
        <v>458</v>
      </c>
      <c r="C12" s="30" t="s">
        <v>434</v>
      </c>
      <c r="D12" s="30" t="s">
        <v>338</v>
      </c>
      <c r="E12" s="30" t="s">
        <v>384</v>
      </c>
      <c r="F12" s="30" t="s">
        <v>419</v>
      </c>
      <c r="G12" s="30"/>
      <c r="H12" s="30" t="s">
        <v>419</v>
      </c>
      <c r="I12" s="30" t="s">
        <v>419</v>
      </c>
      <c r="J12" s="30"/>
      <c r="K12" s="30"/>
      <c r="L12" s="30" t="s">
        <v>419</v>
      </c>
    </row>
    <row r="13" spans="1:12">
      <c r="A13" s="24" t="s">
        <v>94</v>
      </c>
      <c r="B13" s="24" t="s">
        <v>104</v>
      </c>
      <c r="C13" s="23" t="s">
        <v>102</v>
      </c>
      <c r="D13" s="42" t="s">
        <v>338</v>
      </c>
      <c r="E13" s="23" t="s">
        <v>384</v>
      </c>
      <c r="F13" s="23"/>
      <c r="G13" s="23" t="s">
        <v>419</v>
      </c>
      <c r="H13" s="23" t="s">
        <v>419</v>
      </c>
      <c r="I13" s="23"/>
      <c r="J13" s="23" t="s">
        <v>419</v>
      </c>
      <c r="K13" s="23"/>
      <c r="L13" s="23" t="s">
        <v>419</v>
      </c>
    </row>
    <row r="14" spans="1:12">
      <c r="A14" s="27" t="s">
        <v>442</v>
      </c>
      <c r="B14" s="27" t="s">
        <v>443</v>
      </c>
      <c r="C14" s="30" t="s">
        <v>434</v>
      </c>
      <c r="D14" s="30" t="s">
        <v>338</v>
      </c>
      <c r="E14" s="44" t="s">
        <v>370</v>
      </c>
      <c r="F14" s="30" t="s">
        <v>419</v>
      </c>
      <c r="G14" s="30" t="s">
        <v>419</v>
      </c>
      <c r="H14" s="30" t="s">
        <v>419</v>
      </c>
      <c r="I14" s="30"/>
      <c r="J14" s="30" t="s">
        <v>419</v>
      </c>
      <c r="K14" s="30"/>
      <c r="L14" s="30" t="s">
        <v>419</v>
      </c>
    </row>
    <row r="15" spans="1:12">
      <c r="A15" s="24" t="s">
        <v>424</v>
      </c>
      <c r="B15" s="24" t="s">
        <v>425</v>
      </c>
      <c r="C15" s="30" t="s">
        <v>418</v>
      </c>
      <c r="D15" s="42" t="s">
        <v>338</v>
      </c>
      <c r="E15" s="44" t="s">
        <v>370</v>
      </c>
      <c r="F15" s="30" t="s">
        <v>419</v>
      </c>
      <c r="G15" s="30"/>
      <c r="H15" s="30"/>
      <c r="I15" s="30"/>
      <c r="J15" s="30" t="s">
        <v>419</v>
      </c>
      <c r="K15" s="30" t="s">
        <v>419</v>
      </c>
      <c r="L15" s="30" t="s">
        <v>419</v>
      </c>
    </row>
    <row r="16" spans="1:12" s="32" customFormat="1">
      <c r="A16" s="33" t="s">
        <v>258</v>
      </c>
      <c r="B16" s="24" t="s">
        <v>259</v>
      </c>
      <c r="C16" s="30" t="s">
        <v>221</v>
      </c>
      <c r="D16" s="30" t="s">
        <v>338</v>
      </c>
      <c r="E16" s="44" t="s">
        <v>370</v>
      </c>
      <c r="F16" s="30"/>
      <c r="G16" s="30" t="s">
        <v>419</v>
      </c>
      <c r="H16" s="30" t="s">
        <v>419</v>
      </c>
      <c r="I16" s="30" t="s">
        <v>419</v>
      </c>
      <c r="J16" s="30"/>
      <c r="K16" s="30"/>
      <c r="L16" s="30" t="s">
        <v>419</v>
      </c>
    </row>
    <row r="17" spans="1:12">
      <c r="A17" s="24" t="s">
        <v>454</v>
      </c>
      <c r="B17" s="24" t="s">
        <v>455</v>
      </c>
      <c r="C17" s="30" t="s">
        <v>434</v>
      </c>
      <c r="D17" s="30" t="s">
        <v>338</v>
      </c>
      <c r="E17" s="30" t="s">
        <v>384</v>
      </c>
      <c r="F17" s="30" t="s">
        <v>419</v>
      </c>
      <c r="G17" s="30"/>
      <c r="H17" s="30"/>
      <c r="I17" s="30" t="s">
        <v>419</v>
      </c>
      <c r="J17" s="30" t="s">
        <v>419</v>
      </c>
      <c r="K17" s="30"/>
      <c r="L17" s="30" t="s">
        <v>419</v>
      </c>
    </row>
    <row r="18" spans="1:12">
      <c r="A18" s="24" t="s">
        <v>426</v>
      </c>
      <c r="B18" s="24" t="s">
        <v>427</v>
      </c>
      <c r="C18" s="30" t="s">
        <v>418</v>
      </c>
      <c r="D18" s="42" t="s">
        <v>338</v>
      </c>
      <c r="E18" s="44" t="s">
        <v>370</v>
      </c>
      <c r="F18" s="30"/>
      <c r="G18" s="30"/>
      <c r="H18" s="30" t="s">
        <v>419</v>
      </c>
      <c r="I18" s="30" t="s">
        <v>419</v>
      </c>
      <c r="J18" s="30" t="s">
        <v>419</v>
      </c>
      <c r="K18" s="30"/>
      <c r="L18" s="30"/>
    </row>
    <row r="19" spans="1:12">
      <c r="A19" s="24" t="s">
        <v>481</v>
      </c>
      <c r="B19" s="21" t="s">
        <v>490</v>
      </c>
      <c r="C19" s="34" t="s">
        <v>408</v>
      </c>
      <c r="D19" s="42" t="s">
        <v>338</v>
      </c>
      <c r="E19" s="30" t="s">
        <v>384</v>
      </c>
      <c r="F19" s="23" t="s">
        <v>419</v>
      </c>
      <c r="G19" s="23" t="s">
        <v>419</v>
      </c>
      <c r="H19" s="23"/>
      <c r="I19" s="23"/>
      <c r="J19" s="23" t="s">
        <v>419</v>
      </c>
      <c r="K19" s="23" t="s">
        <v>419</v>
      </c>
      <c r="L19" s="23" t="s">
        <v>419</v>
      </c>
    </row>
    <row r="20" spans="1:12">
      <c r="A20" s="27" t="s">
        <v>345</v>
      </c>
      <c r="B20" s="27" t="s">
        <v>346</v>
      </c>
      <c r="C20" s="30" t="s">
        <v>221</v>
      </c>
      <c r="D20" s="30" t="s">
        <v>338</v>
      </c>
      <c r="E20" s="44" t="s">
        <v>370</v>
      </c>
      <c r="F20" s="30"/>
      <c r="G20" s="30" t="s">
        <v>419</v>
      </c>
      <c r="H20" s="30"/>
      <c r="I20" s="30" t="s">
        <v>419</v>
      </c>
      <c r="J20" s="30" t="s">
        <v>419</v>
      </c>
      <c r="K20" s="30" t="s">
        <v>419</v>
      </c>
      <c r="L20" s="30" t="s">
        <v>419</v>
      </c>
    </row>
    <row r="21" spans="1:12">
      <c r="A21" s="24" t="s">
        <v>95</v>
      </c>
      <c r="B21" s="24" t="s">
        <v>105</v>
      </c>
      <c r="C21" s="23" t="s">
        <v>102</v>
      </c>
      <c r="D21" s="42" t="s">
        <v>338</v>
      </c>
      <c r="E21" s="23" t="s">
        <v>384</v>
      </c>
      <c r="F21" s="23"/>
      <c r="G21" s="23"/>
      <c r="H21" s="23" t="s">
        <v>419</v>
      </c>
      <c r="I21" s="23" t="s">
        <v>419</v>
      </c>
      <c r="J21" s="23"/>
      <c r="K21" s="23" t="s">
        <v>419</v>
      </c>
      <c r="L21" s="23"/>
    </row>
    <row r="22" spans="1:12">
      <c r="A22" s="24" t="s">
        <v>415</v>
      </c>
      <c r="B22" s="21" t="s">
        <v>474</v>
      </c>
      <c r="C22" s="34" t="s">
        <v>408</v>
      </c>
      <c r="D22" s="42" t="s">
        <v>338</v>
      </c>
      <c r="E22" s="30" t="s">
        <v>384</v>
      </c>
      <c r="F22" s="23" t="s">
        <v>419</v>
      </c>
      <c r="G22" s="23" t="s">
        <v>419</v>
      </c>
      <c r="H22" s="23" t="s">
        <v>419</v>
      </c>
      <c r="I22" s="23"/>
      <c r="J22" s="23" t="s">
        <v>419</v>
      </c>
      <c r="K22" s="23"/>
      <c r="L22" s="23"/>
    </row>
    <row r="23" spans="1:12">
      <c r="A23" s="24" t="s">
        <v>101</v>
      </c>
      <c r="B23" s="24" t="s">
        <v>111</v>
      </c>
      <c r="C23" s="23" t="s">
        <v>102</v>
      </c>
      <c r="D23" s="42" t="s">
        <v>338</v>
      </c>
      <c r="E23" s="23" t="s">
        <v>370</v>
      </c>
      <c r="F23" s="23" t="s">
        <v>419</v>
      </c>
      <c r="G23" s="23" t="s">
        <v>419</v>
      </c>
      <c r="H23" s="23"/>
      <c r="I23" s="23"/>
      <c r="J23" s="23" t="s">
        <v>419</v>
      </c>
      <c r="K23" s="23" t="s">
        <v>419</v>
      </c>
      <c r="L23" s="23" t="s">
        <v>419</v>
      </c>
    </row>
    <row r="24" spans="1:12">
      <c r="A24" s="46" t="s">
        <v>391</v>
      </c>
      <c r="B24" s="47" t="s">
        <v>389</v>
      </c>
      <c r="C24" s="42" t="s">
        <v>387</v>
      </c>
      <c r="D24" s="42" t="s">
        <v>338</v>
      </c>
      <c r="E24" s="30" t="s">
        <v>384</v>
      </c>
      <c r="F24" s="48"/>
      <c r="G24" s="42" t="s">
        <v>371</v>
      </c>
      <c r="H24" s="42" t="s">
        <v>371</v>
      </c>
      <c r="I24" s="42" t="s">
        <v>371</v>
      </c>
      <c r="J24" s="42" t="s">
        <v>371</v>
      </c>
      <c r="K24" s="49"/>
      <c r="L24" s="49"/>
    </row>
    <row r="25" spans="1:12">
      <c r="A25" s="27" t="s">
        <v>459</v>
      </c>
      <c r="B25" s="27" t="s">
        <v>460</v>
      </c>
      <c r="C25" s="30" t="s">
        <v>434</v>
      </c>
      <c r="D25" s="30" t="s">
        <v>338</v>
      </c>
      <c r="E25" s="30" t="s">
        <v>384</v>
      </c>
      <c r="F25" s="30" t="s">
        <v>419</v>
      </c>
      <c r="G25" s="30" t="s">
        <v>419</v>
      </c>
      <c r="H25" s="30"/>
      <c r="I25" s="30" t="s">
        <v>419</v>
      </c>
      <c r="J25" s="30" t="s">
        <v>419</v>
      </c>
      <c r="K25" s="30"/>
      <c r="L25" s="30" t="s">
        <v>419</v>
      </c>
    </row>
    <row r="26" spans="1:12">
      <c r="A26" s="45" t="s">
        <v>422</v>
      </c>
      <c r="B26" s="27" t="s">
        <v>423</v>
      </c>
      <c r="C26" s="30" t="s">
        <v>418</v>
      </c>
      <c r="D26" s="42" t="s">
        <v>338</v>
      </c>
      <c r="E26" s="44" t="s">
        <v>370</v>
      </c>
      <c r="F26" s="30" t="s">
        <v>419</v>
      </c>
      <c r="G26" s="30"/>
      <c r="H26" s="30"/>
      <c r="I26" s="30" t="s">
        <v>371</v>
      </c>
      <c r="J26" s="30" t="s">
        <v>371</v>
      </c>
      <c r="K26" s="30"/>
      <c r="L26" s="30" t="s">
        <v>419</v>
      </c>
    </row>
    <row r="27" spans="1:12">
      <c r="A27" s="24" t="s">
        <v>96</v>
      </c>
      <c r="B27" s="24" t="s">
        <v>106</v>
      </c>
      <c r="C27" s="23" t="s">
        <v>102</v>
      </c>
      <c r="D27" s="42" t="s">
        <v>338</v>
      </c>
      <c r="E27" s="23" t="s">
        <v>370</v>
      </c>
      <c r="F27" s="23"/>
      <c r="G27" s="23"/>
      <c r="H27" s="23" t="s">
        <v>419</v>
      </c>
      <c r="I27" s="23"/>
      <c r="J27" s="23"/>
      <c r="K27" s="23"/>
      <c r="L27" s="23"/>
    </row>
    <row r="28" spans="1:12">
      <c r="A28" s="24" t="s">
        <v>260</v>
      </c>
      <c r="B28" s="24" t="s">
        <v>261</v>
      </c>
      <c r="C28" s="30" t="s">
        <v>221</v>
      </c>
      <c r="D28" s="30" t="s">
        <v>338</v>
      </c>
      <c r="E28" s="44" t="s">
        <v>370</v>
      </c>
      <c r="F28" s="30" t="s">
        <v>419</v>
      </c>
      <c r="G28" s="30" t="s">
        <v>419</v>
      </c>
      <c r="H28" s="30" t="s">
        <v>419</v>
      </c>
      <c r="I28" s="30"/>
      <c r="J28" s="30" t="s">
        <v>419</v>
      </c>
      <c r="K28" s="30"/>
      <c r="L28" s="30" t="s">
        <v>419</v>
      </c>
    </row>
    <row r="29" spans="1:12">
      <c r="A29" s="43" t="s">
        <v>287</v>
      </c>
      <c r="B29" s="40" t="s">
        <v>301</v>
      </c>
      <c r="C29" s="41" t="s">
        <v>291</v>
      </c>
      <c r="D29" s="30" t="s">
        <v>338</v>
      </c>
      <c r="E29" s="42" t="s">
        <v>370</v>
      </c>
      <c r="F29" s="42" t="s">
        <v>419</v>
      </c>
      <c r="G29" s="42" t="s">
        <v>419</v>
      </c>
      <c r="H29" s="42"/>
      <c r="I29" s="42"/>
      <c r="J29" s="42" t="s">
        <v>419</v>
      </c>
      <c r="K29" s="42" t="s">
        <v>419</v>
      </c>
      <c r="L29" s="42" t="s">
        <v>419</v>
      </c>
    </row>
    <row r="30" spans="1:12">
      <c r="A30" s="24" t="s">
        <v>446</v>
      </c>
      <c r="B30" s="24" t="s">
        <v>447</v>
      </c>
      <c r="C30" s="30" t="s">
        <v>434</v>
      </c>
      <c r="D30" s="30" t="s">
        <v>338</v>
      </c>
      <c r="E30" s="44" t="s">
        <v>370</v>
      </c>
      <c r="F30" s="30" t="s">
        <v>419</v>
      </c>
      <c r="G30" s="30" t="s">
        <v>419</v>
      </c>
      <c r="H30" s="30" t="s">
        <v>419</v>
      </c>
      <c r="I30" s="30"/>
      <c r="J30" s="30" t="s">
        <v>419</v>
      </c>
      <c r="K30" s="30"/>
      <c r="L30" s="30" t="s">
        <v>419</v>
      </c>
    </row>
    <row r="31" spans="1:12">
      <c r="A31" s="27" t="s">
        <v>255</v>
      </c>
      <c r="B31" s="27" t="s">
        <v>256</v>
      </c>
      <c r="C31" s="30" t="s">
        <v>221</v>
      </c>
      <c r="D31" s="30" t="s">
        <v>338</v>
      </c>
      <c r="E31" s="44" t="s">
        <v>370</v>
      </c>
      <c r="F31" s="30" t="s">
        <v>419</v>
      </c>
      <c r="G31" s="30"/>
      <c r="H31" s="30"/>
      <c r="I31" s="30" t="s">
        <v>419</v>
      </c>
      <c r="J31" s="30"/>
      <c r="K31" s="30" t="s">
        <v>419</v>
      </c>
      <c r="L31" s="30" t="s">
        <v>419</v>
      </c>
    </row>
    <row r="32" spans="1:12">
      <c r="A32" s="24" t="s">
        <v>478</v>
      </c>
      <c r="B32" s="21" t="s">
        <v>487</v>
      </c>
      <c r="C32" s="34" t="s">
        <v>408</v>
      </c>
      <c r="D32" s="42" t="s">
        <v>338</v>
      </c>
      <c r="E32" s="34" t="s">
        <v>370</v>
      </c>
      <c r="F32" s="23" t="s">
        <v>419</v>
      </c>
      <c r="G32" s="23" t="s">
        <v>419</v>
      </c>
      <c r="H32" s="23"/>
      <c r="I32" s="23"/>
      <c r="J32" s="23" t="s">
        <v>419</v>
      </c>
      <c r="K32" s="23" t="s">
        <v>419</v>
      </c>
      <c r="L32" s="69" t="s">
        <v>419</v>
      </c>
    </row>
    <row r="33" spans="1:12">
      <c r="A33" s="27" t="s">
        <v>268</v>
      </c>
      <c r="B33" s="27" t="s">
        <v>269</v>
      </c>
      <c r="C33" s="30" t="s">
        <v>221</v>
      </c>
      <c r="D33" s="30" t="s">
        <v>338</v>
      </c>
      <c r="E33" s="30" t="s">
        <v>384</v>
      </c>
      <c r="F33" s="30" t="s">
        <v>419</v>
      </c>
      <c r="G33" s="30" t="s">
        <v>419</v>
      </c>
      <c r="H33" s="30"/>
      <c r="I33" s="30"/>
      <c r="J33" s="30" t="s">
        <v>419</v>
      </c>
      <c r="K33" s="30" t="s">
        <v>419</v>
      </c>
      <c r="L33" s="30" t="s">
        <v>419</v>
      </c>
    </row>
    <row r="34" spans="1:12" s="32" customFormat="1">
      <c r="A34" s="33" t="s">
        <v>264</v>
      </c>
      <c r="B34" s="24" t="s">
        <v>265</v>
      </c>
      <c r="C34" s="30" t="s">
        <v>221</v>
      </c>
      <c r="D34" s="30" t="s">
        <v>338</v>
      </c>
      <c r="E34" s="30" t="s">
        <v>384</v>
      </c>
      <c r="F34" s="30"/>
      <c r="G34" s="30"/>
      <c r="H34" s="30" t="s">
        <v>419</v>
      </c>
      <c r="I34" s="30" t="s">
        <v>419</v>
      </c>
      <c r="J34" s="30" t="s">
        <v>419</v>
      </c>
      <c r="K34" s="30" t="s">
        <v>419</v>
      </c>
      <c r="L34" s="30"/>
    </row>
    <row r="35" spans="1:12">
      <c r="A35" s="24" t="s">
        <v>97</v>
      </c>
      <c r="B35" s="24" t="s">
        <v>107</v>
      </c>
      <c r="C35" s="23" t="s">
        <v>102</v>
      </c>
      <c r="D35" s="42" t="s">
        <v>338</v>
      </c>
      <c r="E35" s="23" t="s">
        <v>370</v>
      </c>
      <c r="F35" s="23" t="s">
        <v>419</v>
      </c>
      <c r="G35" s="23" t="s">
        <v>419</v>
      </c>
      <c r="H35" s="23"/>
      <c r="I35" s="23"/>
      <c r="J35" s="23" t="s">
        <v>419</v>
      </c>
      <c r="K35" s="23" t="s">
        <v>419</v>
      </c>
      <c r="L35" s="23" t="s">
        <v>419</v>
      </c>
    </row>
    <row r="36" spans="1:12" s="32" customFormat="1">
      <c r="A36" s="33" t="s">
        <v>452</v>
      </c>
      <c r="B36" s="24" t="s">
        <v>453</v>
      </c>
      <c r="C36" s="30" t="s">
        <v>434</v>
      </c>
      <c r="D36" s="30" t="s">
        <v>338</v>
      </c>
      <c r="E36" s="30" t="s">
        <v>384</v>
      </c>
      <c r="F36" s="30" t="s">
        <v>419</v>
      </c>
      <c r="G36" s="30" t="s">
        <v>419</v>
      </c>
      <c r="H36" s="30"/>
      <c r="I36" s="30" t="s">
        <v>419</v>
      </c>
      <c r="J36" s="30" t="s">
        <v>419</v>
      </c>
      <c r="K36" s="30"/>
      <c r="L36" s="30" t="s">
        <v>419</v>
      </c>
    </row>
    <row r="37" spans="1:12" s="32" customFormat="1">
      <c r="A37" s="43" t="s">
        <v>284</v>
      </c>
      <c r="B37" s="40" t="s">
        <v>298</v>
      </c>
      <c r="C37" s="41" t="s">
        <v>291</v>
      </c>
      <c r="D37" s="30" t="s">
        <v>338</v>
      </c>
      <c r="E37" s="42" t="s">
        <v>384</v>
      </c>
      <c r="F37" s="42"/>
      <c r="G37" s="42"/>
      <c r="H37" s="42" t="s">
        <v>419</v>
      </c>
      <c r="I37" s="42"/>
      <c r="J37" s="42" t="s">
        <v>419</v>
      </c>
      <c r="K37" s="42" t="s">
        <v>419</v>
      </c>
      <c r="L37" s="42"/>
    </row>
    <row r="38" spans="1:12">
      <c r="A38" s="24" t="s">
        <v>98</v>
      </c>
      <c r="B38" s="24" t="s">
        <v>108</v>
      </c>
      <c r="C38" s="23" t="s">
        <v>102</v>
      </c>
      <c r="D38" s="42" t="s">
        <v>338</v>
      </c>
      <c r="E38" s="23" t="s">
        <v>384</v>
      </c>
      <c r="F38" s="23" t="s">
        <v>419</v>
      </c>
      <c r="G38" s="23" t="s">
        <v>419</v>
      </c>
      <c r="H38" s="23"/>
      <c r="I38" s="23"/>
      <c r="J38" s="23" t="s">
        <v>419</v>
      </c>
      <c r="K38" s="23"/>
      <c r="L38" s="23" t="s">
        <v>419</v>
      </c>
    </row>
    <row r="39" spans="1:12">
      <c r="A39" s="27" t="s">
        <v>448</v>
      </c>
      <c r="B39" s="27" t="s">
        <v>449</v>
      </c>
      <c r="C39" s="30" t="s">
        <v>434</v>
      </c>
      <c r="D39" s="30" t="s">
        <v>338</v>
      </c>
      <c r="E39" s="44" t="s">
        <v>370</v>
      </c>
      <c r="F39" s="30"/>
      <c r="G39" s="30" t="s">
        <v>419</v>
      </c>
      <c r="H39" s="30" t="s">
        <v>419</v>
      </c>
      <c r="I39" s="30"/>
      <c r="J39" s="30" t="s">
        <v>419</v>
      </c>
      <c r="K39" s="30"/>
      <c r="L39" s="30" t="s">
        <v>419</v>
      </c>
    </row>
    <row r="40" spans="1:12" s="32" customFormat="1">
      <c r="A40" s="24" t="s">
        <v>224</v>
      </c>
      <c r="B40" s="24" t="s">
        <v>257</v>
      </c>
      <c r="C40" s="30" t="s">
        <v>221</v>
      </c>
      <c r="D40" s="30" t="s">
        <v>338</v>
      </c>
      <c r="E40" s="44" t="s">
        <v>370</v>
      </c>
      <c r="F40" s="30" t="s">
        <v>419</v>
      </c>
      <c r="G40" s="30"/>
      <c r="H40" s="30" t="s">
        <v>419</v>
      </c>
      <c r="I40" s="30"/>
      <c r="J40" s="30" t="s">
        <v>419</v>
      </c>
      <c r="K40" s="30" t="s">
        <v>419</v>
      </c>
      <c r="L40" s="30" t="s">
        <v>419</v>
      </c>
    </row>
    <row r="41" spans="1:12">
      <c r="A41" s="33" t="s">
        <v>450</v>
      </c>
      <c r="B41" s="24" t="s">
        <v>451</v>
      </c>
      <c r="C41" s="30" t="s">
        <v>434</v>
      </c>
      <c r="D41" s="30" t="s">
        <v>338</v>
      </c>
      <c r="E41" s="44" t="s">
        <v>370</v>
      </c>
      <c r="F41" s="30" t="s">
        <v>419</v>
      </c>
      <c r="G41" s="30" t="s">
        <v>419</v>
      </c>
      <c r="H41" s="30"/>
      <c r="I41" s="30"/>
      <c r="J41" s="30" t="s">
        <v>419</v>
      </c>
      <c r="K41" s="30" t="s">
        <v>419</v>
      </c>
      <c r="L41" s="30" t="s">
        <v>419</v>
      </c>
    </row>
    <row r="42" spans="1:12">
      <c r="A42" s="24" t="s">
        <v>482</v>
      </c>
      <c r="B42" s="21" t="s">
        <v>491</v>
      </c>
      <c r="C42" s="34" t="s">
        <v>408</v>
      </c>
      <c r="D42" s="42" t="s">
        <v>338</v>
      </c>
      <c r="E42" s="30" t="s">
        <v>384</v>
      </c>
      <c r="F42" s="23"/>
      <c r="G42" s="23" t="s">
        <v>419</v>
      </c>
      <c r="H42" s="23" t="s">
        <v>419</v>
      </c>
      <c r="I42" s="23" t="s">
        <v>419</v>
      </c>
      <c r="J42" s="23"/>
      <c r="K42" s="23" t="s">
        <v>419</v>
      </c>
      <c r="L42" s="23" t="s">
        <v>419</v>
      </c>
    </row>
    <row r="43" spans="1:12">
      <c r="A43" s="24" t="s">
        <v>13</v>
      </c>
      <c r="B43" s="21" t="s">
        <v>14</v>
      </c>
      <c r="C43" s="34" t="s">
        <v>102</v>
      </c>
      <c r="D43" s="42" t="s">
        <v>338</v>
      </c>
      <c r="E43" s="30" t="s">
        <v>384</v>
      </c>
      <c r="F43" s="23" t="s">
        <v>419</v>
      </c>
      <c r="G43" s="23"/>
      <c r="H43" s="23"/>
      <c r="I43" s="23" t="s">
        <v>419</v>
      </c>
      <c r="J43" s="23"/>
      <c r="K43" s="23"/>
      <c r="L43" s="23" t="s">
        <v>419</v>
      </c>
    </row>
    <row r="44" spans="1:12">
      <c r="A44" s="24" t="s">
        <v>9</v>
      </c>
      <c r="B44" s="24" t="s">
        <v>10</v>
      </c>
      <c r="C44" s="23" t="s">
        <v>102</v>
      </c>
      <c r="D44" s="42" t="s">
        <v>338</v>
      </c>
      <c r="E44" s="23" t="s">
        <v>370</v>
      </c>
      <c r="F44" s="23"/>
      <c r="G44" s="23"/>
      <c r="H44" s="23" t="s">
        <v>419</v>
      </c>
      <c r="I44" s="23"/>
      <c r="J44" s="23"/>
      <c r="K44" s="23" t="s">
        <v>419</v>
      </c>
      <c r="L44" s="23"/>
    </row>
    <row r="45" spans="1:12">
      <c r="A45" s="24" t="s">
        <v>24</v>
      </c>
      <c r="B45" s="24" t="s">
        <v>25</v>
      </c>
      <c r="C45" s="23" t="s">
        <v>387</v>
      </c>
      <c r="D45" s="42" t="s">
        <v>338</v>
      </c>
      <c r="E45" s="23" t="s">
        <v>370</v>
      </c>
      <c r="F45" s="23" t="s">
        <v>419</v>
      </c>
      <c r="G45" s="23" t="s">
        <v>419</v>
      </c>
      <c r="H45" s="23"/>
      <c r="I45" s="23" t="s">
        <v>419</v>
      </c>
      <c r="J45" s="23" t="s">
        <v>419</v>
      </c>
      <c r="K45" s="23"/>
      <c r="L45" s="23"/>
    </row>
    <row r="46" spans="1:12">
      <c r="A46" s="24" t="s">
        <v>444</v>
      </c>
      <c r="B46" s="24" t="s">
        <v>445</v>
      </c>
      <c r="C46" s="30" t="s">
        <v>434</v>
      </c>
      <c r="D46" s="30" t="s">
        <v>338</v>
      </c>
      <c r="E46" s="44" t="s">
        <v>370</v>
      </c>
      <c r="F46" s="30" t="s">
        <v>419</v>
      </c>
      <c r="G46" s="30" t="s">
        <v>419</v>
      </c>
      <c r="H46" s="30" t="s">
        <v>419</v>
      </c>
      <c r="I46" s="30" t="s">
        <v>419</v>
      </c>
      <c r="J46" s="30"/>
      <c r="K46" s="30"/>
      <c r="L46" s="30" t="s">
        <v>419</v>
      </c>
    </row>
    <row r="47" spans="1:12">
      <c r="A47" s="43" t="s">
        <v>290</v>
      </c>
      <c r="B47" s="40" t="s">
        <v>214</v>
      </c>
      <c r="C47" s="41" t="s">
        <v>291</v>
      </c>
      <c r="D47" s="30" t="s">
        <v>338</v>
      </c>
      <c r="E47" s="42" t="s">
        <v>370</v>
      </c>
      <c r="F47" s="42"/>
      <c r="G47" s="42"/>
      <c r="H47" s="42"/>
      <c r="I47" s="42" t="s">
        <v>419</v>
      </c>
      <c r="J47" s="42"/>
      <c r="K47" s="42" t="s">
        <v>419</v>
      </c>
      <c r="L47" s="42" t="s">
        <v>419</v>
      </c>
    </row>
    <row r="48" spans="1:12">
      <c r="A48" s="24" t="s">
        <v>270</v>
      </c>
      <c r="B48" s="24" t="s">
        <v>254</v>
      </c>
      <c r="C48" s="30" t="s">
        <v>221</v>
      </c>
      <c r="D48" s="30" t="s">
        <v>338</v>
      </c>
      <c r="E48" s="30" t="s">
        <v>384</v>
      </c>
      <c r="F48" s="30"/>
      <c r="G48" s="30" t="s">
        <v>419</v>
      </c>
      <c r="H48" s="30" t="s">
        <v>419</v>
      </c>
      <c r="I48" s="30" t="s">
        <v>419</v>
      </c>
      <c r="J48" s="30"/>
      <c r="K48" s="30" t="s">
        <v>419</v>
      </c>
      <c r="L48" s="30" t="s">
        <v>419</v>
      </c>
    </row>
    <row r="49" spans="1:12">
      <c r="A49" s="24" t="s">
        <v>99</v>
      </c>
      <c r="B49" s="24" t="s">
        <v>109</v>
      </c>
      <c r="C49" s="23" t="s">
        <v>102</v>
      </c>
      <c r="D49" s="42" t="s">
        <v>338</v>
      </c>
      <c r="E49" s="23" t="s">
        <v>384</v>
      </c>
      <c r="F49" s="23" t="s">
        <v>419</v>
      </c>
      <c r="G49" s="23" t="s">
        <v>419</v>
      </c>
      <c r="H49" s="23"/>
      <c r="I49" s="23"/>
      <c r="J49" s="23" t="s">
        <v>419</v>
      </c>
      <c r="K49" s="23"/>
      <c r="L49" s="23" t="s">
        <v>419</v>
      </c>
    </row>
    <row r="50" spans="1:12">
      <c r="A50" s="24" t="s">
        <v>479</v>
      </c>
      <c r="B50" s="21" t="s">
        <v>488</v>
      </c>
      <c r="C50" s="34" t="s">
        <v>408</v>
      </c>
      <c r="D50" s="42" t="s">
        <v>338</v>
      </c>
      <c r="E50" s="30" t="s">
        <v>384</v>
      </c>
      <c r="F50" s="23"/>
      <c r="G50" s="23" t="s">
        <v>419</v>
      </c>
      <c r="H50" s="23" t="s">
        <v>419</v>
      </c>
      <c r="I50" s="23" t="s">
        <v>419</v>
      </c>
      <c r="J50" s="23" t="s">
        <v>419</v>
      </c>
      <c r="K50" s="23"/>
      <c r="L50" s="23"/>
    </row>
    <row r="51" spans="1:12">
      <c r="A51" s="24" t="s">
        <v>100</v>
      </c>
      <c r="B51" s="24" t="s">
        <v>110</v>
      </c>
      <c r="C51" s="23" t="s">
        <v>102</v>
      </c>
      <c r="D51" s="42" t="s">
        <v>338</v>
      </c>
      <c r="E51" s="23" t="s">
        <v>384</v>
      </c>
      <c r="F51" s="23"/>
      <c r="G51" s="23"/>
      <c r="H51" s="23"/>
      <c r="I51" s="23" t="s">
        <v>419</v>
      </c>
      <c r="J51" s="23"/>
      <c r="K51" s="23" t="s">
        <v>419</v>
      </c>
      <c r="L51" s="23"/>
    </row>
    <row r="52" spans="1:12">
      <c r="A52" s="43" t="s">
        <v>285</v>
      </c>
      <c r="B52" s="40" t="s">
        <v>299</v>
      </c>
      <c r="C52" s="41" t="s">
        <v>291</v>
      </c>
      <c r="D52" s="30" t="s">
        <v>338</v>
      </c>
      <c r="E52" s="42" t="s">
        <v>384</v>
      </c>
      <c r="F52" s="42" t="s">
        <v>419</v>
      </c>
      <c r="G52" s="42"/>
      <c r="H52" s="42"/>
      <c r="I52" s="42"/>
      <c r="J52" s="42" t="s">
        <v>419</v>
      </c>
      <c r="K52" s="42" t="s">
        <v>419</v>
      </c>
      <c r="L52" s="42"/>
    </row>
    <row r="53" spans="1:12">
      <c r="A53" s="46" t="s">
        <v>388</v>
      </c>
      <c r="B53" s="47" t="s">
        <v>390</v>
      </c>
      <c r="C53" s="42" t="s">
        <v>387</v>
      </c>
      <c r="D53" s="42" t="s">
        <v>338</v>
      </c>
      <c r="E53" s="30" t="s">
        <v>384</v>
      </c>
      <c r="F53" s="48"/>
      <c r="G53" s="42" t="s">
        <v>371</v>
      </c>
      <c r="H53" s="42" t="s">
        <v>371</v>
      </c>
      <c r="I53" s="42" t="s">
        <v>371</v>
      </c>
      <c r="J53" s="42" t="s">
        <v>371</v>
      </c>
      <c r="K53" s="49"/>
      <c r="L53" s="49"/>
    </row>
    <row r="54" spans="1:12">
      <c r="A54" s="24" t="s">
        <v>262</v>
      </c>
      <c r="B54" s="24" t="s">
        <v>263</v>
      </c>
      <c r="C54" s="30" t="s">
        <v>221</v>
      </c>
      <c r="D54" s="30" t="s">
        <v>338</v>
      </c>
      <c r="E54" s="30" t="s">
        <v>384</v>
      </c>
      <c r="F54" s="30" t="s">
        <v>419</v>
      </c>
      <c r="G54" s="30" t="s">
        <v>419</v>
      </c>
      <c r="H54" s="30" t="s">
        <v>419</v>
      </c>
      <c r="I54" s="30"/>
      <c r="J54" s="30" t="s">
        <v>419</v>
      </c>
      <c r="K54" s="30"/>
      <c r="L54" s="30" t="s">
        <v>419</v>
      </c>
    </row>
    <row r="55" spans="1:12">
      <c r="A55" s="24" t="s">
        <v>476</v>
      </c>
      <c r="B55" s="21" t="s">
        <v>484</v>
      </c>
      <c r="C55" s="34" t="s">
        <v>408</v>
      </c>
      <c r="D55" s="42" t="s">
        <v>338</v>
      </c>
      <c r="E55" s="34" t="s">
        <v>370</v>
      </c>
      <c r="F55" s="23"/>
      <c r="G55" s="23" t="s">
        <v>419</v>
      </c>
      <c r="H55" s="23" t="s">
        <v>419</v>
      </c>
      <c r="I55" s="23" t="s">
        <v>419</v>
      </c>
      <c r="J55" s="23" t="s">
        <v>419</v>
      </c>
      <c r="K55" s="23"/>
      <c r="L55" s="23"/>
    </row>
  </sheetData>
  <autoFilter ref="A1:L55"/>
  <sortState ref="A2:L53">
    <sortCondition ref="A2:A53"/>
  </sortState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B1:I14"/>
  <sheetViews>
    <sheetView zoomScale="160" zoomScaleNormal="160" zoomScalePageLayoutView="160" workbookViewId="0">
      <selection activeCell="F13" sqref="F13"/>
    </sheetView>
  </sheetViews>
  <sheetFormatPr baseColWidth="10" defaultColWidth="9.1640625" defaultRowHeight="14"/>
  <cols>
    <col min="3" max="3" width="10.1640625" bestFit="1" customWidth="1"/>
  </cols>
  <sheetData>
    <row r="1" spans="2:9">
      <c r="G1">
        <v>53</v>
      </c>
    </row>
    <row r="3" spans="2:9">
      <c r="B3" t="s">
        <v>175</v>
      </c>
    </row>
    <row r="5" spans="2:9">
      <c r="D5" s="29" t="s">
        <v>72</v>
      </c>
      <c r="E5" s="29" t="s">
        <v>141</v>
      </c>
      <c r="F5" s="29" t="s">
        <v>74</v>
      </c>
    </row>
    <row r="6" spans="2:9">
      <c r="C6" s="21" t="s">
        <v>221</v>
      </c>
      <c r="D6" s="23">
        <v>51.48</v>
      </c>
      <c r="E6" s="23">
        <v>1</v>
      </c>
      <c r="F6" s="23">
        <v>12</v>
      </c>
      <c r="H6" s="59" t="s">
        <v>408</v>
      </c>
      <c r="I6" s="21"/>
    </row>
    <row r="7" spans="2:9">
      <c r="C7" s="21" t="s">
        <v>178</v>
      </c>
      <c r="D7" s="23">
        <v>58.83</v>
      </c>
      <c r="E7" s="23">
        <v>2</v>
      </c>
      <c r="F7" s="23">
        <v>10</v>
      </c>
      <c r="H7" s="59" t="s">
        <v>221</v>
      </c>
      <c r="I7" s="21">
        <v>12</v>
      </c>
    </row>
    <row r="8" spans="2:9">
      <c r="C8" s="21" t="s">
        <v>179</v>
      </c>
      <c r="D8" s="23">
        <v>61.13</v>
      </c>
      <c r="E8" s="23">
        <v>3</v>
      </c>
      <c r="F8" s="23">
        <v>8</v>
      </c>
      <c r="H8" s="59" t="s">
        <v>102</v>
      </c>
      <c r="I8" s="21"/>
    </row>
    <row r="9" spans="2:9">
      <c r="C9" s="21" t="s">
        <v>177</v>
      </c>
      <c r="D9" s="23" t="s">
        <v>71</v>
      </c>
      <c r="E9" s="23"/>
      <c r="F9" s="23"/>
      <c r="H9" s="59" t="s">
        <v>291</v>
      </c>
      <c r="I9" s="21"/>
    </row>
    <row r="10" spans="2:9">
      <c r="C10" s="21"/>
      <c r="D10" s="21"/>
      <c r="E10" s="21"/>
      <c r="F10" s="21"/>
      <c r="H10" s="59" t="s">
        <v>312</v>
      </c>
      <c r="I10" s="21"/>
    </row>
    <row r="11" spans="2:9">
      <c r="H11" s="76" t="s">
        <v>179</v>
      </c>
      <c r="I11" s="21">
        <v>8</v>
      </c>
    </row>
    <row r="12" spans="2:9">
      <c r="H12" s="76" t="s">
        <v>434</v>
      </c>
      <c r="I12" s="21">
        <v>10</v>
      </c>
    </row>
    <row r="13" spans="2:9">
      <c r="H13" s="76" t="s">
        <v>369</v>
      </c>
      <c r="I13" s="21"/>
    </row>
    <row r="14" spans="2:9">
      <c r="H14" s="76" t="s">
        <v>387</v>
      </c>
      <c r="I14" s="21"/>
    </row>
  </sheetData>
  <sheetCalcPr fullCalcOnLoad="1"/>
  <sortState ref="C6:F10">
    <sortCondition ref="D6:D10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6"/>
  </sheetPr>
  <dimension ref="B1:I14"/>
  <sheetViews>
    <sheetView workbookViewId="0">
      <selection activeCell="R22" sqref="R22"/>
    </sheetView>
  </sheetViews>
  <sheetFormatPr baseColWidth="10" defaultColWidth="9.1640625" defaultRowHeight="14"/>
  <sheetData>
    <row r="1" spans="2:9">
      <c r="G1">
        <v>54</v>
      </c>
    </row>
    <row r="3" spans="2:9">
      <c r="B3" t="s">
        <v>176</v>
      </c>
    </row>
    <row r="6" spans="2:9">
      <c r="B6" s="21"/>
      <c r="C6" s="21"/>
      <c r="D6" s="21"/>
      <c r="E6" s="21"/>
      <c r="H6" s="59" t="s">
        <v>408</v>
      </c>
      <c r="I6" s="21">
        <v>12</v>
      </c>
    </row>
    <row r="7" spans="2:9">
      <c r="B7" s="21" t="s">
        <v>221</v>
      </c>
      <c r="C7" s="21">
        <v>1.0118</v>
      </c>
      <c r="D7" s="21"/>
      <c r="E7" s="21"/>
      <c r="H7" s="59" t="s">
        <v>221</v>
      </c>
      <c r="I7" s="21">
        <v>10</v>
      </c>
    </row>
    <row r="8" spans="2:9">
      <c r="B8" s="21" t="s">
        <v>408</v>
      </c>
      <c r="C8" s="21">
        <v>1.0073000000000001</v>
      </c>
      <c r="D8" s="21"/>
      <c r="E8" s="21"/>
      <c r="H8" s="59" t="s">
        <v>102</v>
      </c>
      <c r="I8" s="21"/>
    </row>
    <row r="9" spans="2:9">
      <c r="H9" s="59" t="s">
        <v>291</v>
      </c>
      <c r="I9" s="21"/>
    </row>
    <row r="10" spans="2:9">
      <c r="H10" s="59" t="s">
        <v>312</v>
      </c>
      <c r="I10" s="21"/>
    </row>
    <row r="11" spans="2:9">
      <c r="H11" s="76" t="s">
        <v>179</v>
      </c>
      <c r="I11" s="21"/>
    </row>
    <row r="12" spans="2:9">
      <c r="H12" s="76" t="s">
        <v>434</v>
      </c>
      <c r="I12" s="21"/>
    </row>
    <row r="13" spans="2:9">
      <c r="H13" s="76" t="s">
        <v>369</v>
      </c>
      <c r="I13" s="21"/>
    </row>
    <row r="14" spans="2:9">
      <c r="H14" s="76" t="s">
        <v>387</v>
      </c>
      <c r="I14" s="21"/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H13"/>
  <sheetViews>
    <sheetView workbookViewId="0">
      <selection activeCell="L16" sqref="L16"/>
    </sheetView>
  </sheetViews>
  <sheetFormatPr baseColWidth="10" defaultColWidth="9.1640625" defaultRowHeight="14"/>
  <sheetData>
    <row r="1" spans="2:8">
      <c r="G1">
        <v>55</v>
      </c>
    </row>
    <row r="3" spans="2:8">
      <c r="B3" t="s">
        <v>161</v>
      </c>
    </row>
    <row r="5" spans="2:8">
      <c r="C5" s="21" t="s">
        <v>312</v>
      </c>
      <c r="D5" s="21">
        <v>53.44</v>
      </c>
      <c r="E5" s="21"/>
      <c r="G5" s="59" t="s">
        <v>408</v>
      </c>
      <c r="H5" s="21">
        <v>10</v>
      </c>
    </row>
    <row r="6" spans="2:8">
      <c r="C6" s="21" t="s">
        <v>221</v>
      </c>
      <c r="D6" s="21">
        <v>55.67</v>
      </c>
      <c r="E6" s="21"/>
      <c r="G6" s="59" t="s">
        <v>221</v>
      </c>
      <c r="H6" s="21">
        <v>6</v>
      </c>
    </row>
    <row r="7" spans="2:8">
      <c r="C7" s="21" t="s">
        <v>408</v>
      </c>
      <c r="D7" s="21">
        <v>51.99</v>
      </c>
      <c r="E7" s="21"/>
      <c r="G7" s="59" t="s">
        <v>102</v>
      </c>
      <c r="H7" s="21"/>
    </row>
    <row r="8" spans="2:8">
      <c r="C8" s="21" t="s">
        <v>369</v>
      </c>
      <c r="D8" s="21">
        <v>49.69</v>
      </c>
      <c r="E8" s="21"/>
      <c r="G8" s="59" t="s">
        <v>291</v>
      </c>
      <c r="H8" s="21"/>
    </row>
    <row r="9" spans="2:8">
      <c r="G9" s="59" t="s">
        <v>312</v>
      </c>
      <c r="H9" s="21">
        <v>8</v>
      </c>
    </row>
    <row r="10" spans="2:8">
      <c r="G10" s="76" t="s">
        <v>179</v>
      </c>
      <c r="H10" s="21"/>
    </row>
    <row r="11" spans="2:8">
      <c r="G11" s="76" t="s">
        <v>434</v>
      </c>
      <c r="H11" s="21"/>
    </row>
    <row r="12" spans="2:8">
      <c r="G12" s="76" t="s">
        <v>369</v>
      </c>
      <c r="H12" s="21">
        <v>12</v>
      </c>
    </row>
    <row r="13" spans="2:8">
      <c r="G13" s="76" t="s">
        <v>387</v>
      </c>
      <c r="H13" s="21"/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4"/>
  </sheetPr>
  <dimension ref="B1:H12"/>
  <sheetViews>
    <sheetView zoomScale="145" zoomScaleNormal="145" zoomScalePageLayoutView="145" workbookViewId="0">
      <selection activeCell="H28" sqref="H28"/>
    </sheetView>
  </sheetViews>
  <sheetFormatPr baseColWidth="10" defaultColWidth="9.1640625" defaultRowHeight="14"/>
  <sheetData>
    <row r="1" spans="2:8">
      <c r="G1">
        <v>56</v>
      </c>
    </row>
    <row r="2" spans="2:8">
      <c r="B2" t="s">
        <v>160</v>
      </c>
    </row>
    <row r="3" spans="2:8">
      <c r="C3" s="29"/>
      <c r="D3" s="29" t="s">
        <v>75</v>
      </c>
      <c r="E3" s="29" t="s">
        <v>141</v>
      </c>
    </row>
    <row r="4" spans="2:8">
      <c r="C4" s="23" t="s">
        <v>221</v>
      </c>
      <c r="D4" s="23">
        <v>57.94</v>
      </c>
      <c r="E4" s="23">
        <v>1</v>
      </c>
      <c r="G4" s="59" t="s">
        <v>408</v>
      </c>
      <c r="H4" s="21"/>
    </row>
    <row r="5" spans="2:8">
      <c r="C5" s="23" t="s">
        <v>312</v>
      </c>
      <c r="D5" s="23">
        <v>60.54</v>
      </c>
      <c r="E5" s="23">
        <v>2</v>
      </c>
      <c r="G5" s="59" t="s">
        <v>221</v>
      </c>
      <c r="H5" s="21">
        <v>12</v>
      </c>
    </row>
    <row r="6" spans="2:8">
      <c r="C6" s="23"/>
      <c r="D6" s="23"/>
      <c r="E6" s="23"/>
      <c r="G6" s="59" t="s">
        <v>102</v>
      </c>
      <c r="H6" s="21"/>
    </row>
    <row r="7" spans="2:8">
      <c r="G7" s="59" t="s">
        <v>291</v>
      </c>
      <c r="H7" s="21"/>
    </row>
    <row r="8" spans="2:8">
      <c r="G8" s="59" t="s">
        <v>312</v>
      </c>
      <c r="H8" s="21">
        <v>10</v>
      </c>
    </row>
    <row r="9" spans="2:8">
      <c r="G9" s="76" t="s">
        <v>179</v>
      </c>
      <c r="H9" s="21"/>
    </row>
    <row r="10" spans="2:8">
      <c r="G10" s="76" t="s">
        <v>434</v>
      </c>
      <c r="H10" s="21"/>
    </row>
    <row r="11" spans="2:8">
      <c r="G11" s="76" t="s">
        <v>369</v>
      </c>
      <c r="H11" s="21"/>
    </row>
    <row r="12" spans="2:8">
      <c r="G12" s="76" t="s">
        <v>387</v>
      </c>
      <c r="H12" s="21"/>
    </row>
  </sheetData>
  <sheetCalcPr fullCalcOnLoad="1"/>
  <sortState ref="C4:E6">
    <sortCondition ref="D4:D6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A1:L56"/>
  <sheetViews>
    <sheetView workbookViewId="0">
      <pane ySplit="1" topLeftCell="A18" activePane="bottomLeft" state="frozen"/>
      <selection pane="bottomLeft" activeCell="A2" sqref="A2:D56"/>
    </sheetView>
  </sheetViews>
  <sheetFormatPr baseColWidth="10" defaultColWidth="9.1640625" defaultRowHeight="14"/>
  <cols>
    <col min="1" max="1" width="20.1640625" style="28" bestFit="1" customWidth="1"/>
    <col min="2" max="2" width="12.5" bestFit="1" customWidth="1"/>
    <col min="3" max="3" width="11.5" style="29" bestFit="1" customWidth="1"/>
    <col min="4" max="4" width="11.5" style="29" customWidth="1"/>
    <col min="5" max="7" width="9.1640625" style="29"/>
    <col min="8" max="8" width="9.5" style="29" bestFit="1" customWidth="1"/>
    <col min="9" max="9" width="10.1640625" style="29" bestFit="1" customWidth="1"/>
    <col min="10" max="10" width="10.33203125" style="29" bestFit="1" customWidth="1"/>
    <col min="11" max="12" width="9.1640625" style="29"/>
  </cols>
  <sheetData>
    <row r="1" spans="1:12">
      <c r="A1" s="26" t="s">
        <v>353</v>
      </c>
      <c r="B1" s="20" t="s">
        <v>354</v>
      </c>
      <c r="C1" s="22" t="s">
        <v>355</v>
      </c>
      <c r="D1" s="22" t="s">
        <v>339</v>
      </c>
      <c r="E1" s="22" t="s">
        <v>356</v>
      </c>
      <c r="F1" s="22" t="s">
        <v>357</v>
      </c>
      <c r="G1" s="22" t="s">
        <v>358</v>
      </c>
      <c r="H1" s="22" t="s">
        <v>366</v>
      </c>
      <c r="I1" s="22" t="s">
        <v>359</v>
      </c>
      <c r="J1" s="22" t="s">
        <v>360</v>
      </c>
      <c r="K1" s="22" t="s">
        <v>361</v>
      </c>
      <c r="L1" s="22" t="s">
        <v>362</v>
      </c>
    </row>
    <row r="2" spans="1:12">
      <c r="A2" s="33" t="s">
        <v>274</v>
      </c>
      <c r="B2" s="24" t="s">
        <v>220</v>
      </c>
      <c r="C2" s="30" t="s">
        <v>221</v>
      </c>
      <c r="D2" s="42" t="s">
        <v>340</v>
      </c>
      <c r="E2" s="44" t="s">
        <v>370</v>
      </c>
      <c r="F2" s="30" t="s">
        <v>419</v>
      </c>
      <c r="G2" s="30" t="s">
        <v>419</v>
      </c>
      <c r="H2" s="30" t="s">
        <v>419</v>
      </c>
      <c r="I2" s="30"/>
      <c r="J2" s="30"/>
      <c r="K2" s="30"/>
      <c r="L2" s="30" t="s">
        <v>419</v>
      </c>
    </row>
    <row r="3" spans="1:12">
      <c r="A3" s="33" t="s">
        <v>114</v>
      </c>
      <c r="B3" s="21" t="s">
        <v>127</v>
      </c>
      <c r="C3" s="23" t="s">
        <v>102</v>
      </c>
      <c r="D3" s="42" t="s">
        <v>340</v>
      </c>
      <c r="E3" s="44" t="s">
        <v>370</v>
      </c>
      <c r="F3" s="23"/>
      <c r="G3" s="23"/>
      <c r="H3" s="23"/>
      <c r="I3" s="23"/>
      <c r="J3" s="23" t="s">
        <v>419</v>
      </c>
      <c r="K3" s="23" t="s">
        <v>419</v>
      </c>
      <c r="L3" s="23"/>
    </row>
    <row r="4" spans="1:12">
      <c r="A4" s="24" t="s">
        <v>115</v>
      </c>
      <c r="B4" s="21" t="s">
        <v>128</v>
      </c>
      <c r="C4" s="23" t="s">
        <v>102</v>
      </c>
      <c r="D4" s="42" t="s">
        <v>340</v>
      </c>
      <c r="E4" s="44" t="s">
        <v>370</v>
      </c>
      <c r="F4" s="23" t="s">
        <v>419</v>
      </c>
      <c r="G4" s="23"/>
      <c r="H4" s="23"/>
      <c r="I4" s="23"/>
      <c r="J4" s="23" t="s">
        <v>419</v>
      </c>
      <c r="K4" s="23"/>
      <c r="L4" s="23"/>
    </row>
    <row r="5" spans="1:12">
      <c r="A5" s="24" t="s">
        <v>116</v>
      </c>
      <c r="B5" s="21" t="s">
        <v>129</v>
      </c>
      <c r="C5" s="23" t="s">
        <v>102</v>
      </c>
      <c r="D5" s="42" t="s">
        <v>340</v>
      </c>
      <c r="E5" s="44" t="s">
        <v>370</v>
      </c>
      <c r="F5" s="23"/>
      <c r="G5" s="23" t="s">
        <v>419</v>
      </c>
      <c r="H5" s="23"/>
      <c r="I5" s="23" t="s">
        <v>419</v>
      </c>
      <c r="J5" s="23"/>
      <c r="K5" s="23"/>
      <c r="L5" s="23"/>
    </row>
    <row r="6" spans="1:12">
      <c r="A6" s="24" t="s">
        <v>20</v>
      </c>
      <c r="B6" s="21" t="s">
        <v>491</v>
      </c>
      <c r="C6" s="23" t="s">
        <v>102</v>
      </c>
      <c r="D6" s="42" t="s">
        <v>340</v>
      </c>
      <c r="E6" s="44" t="s">
        <v>384</v>
      </c>
      <c r="F6" s="23" t="s">
        <v>419</v>
      </c>
      <c r="G6" s="23" t="s">
        <v>419</v>
      </c>
      <c r="H6" s="23" t="s">
        <v>419</v>
      </c>
      <c r="I6" s="23"/>
      <c r="J6" s="23" t="s">
        <v>419</v>
      </c>
      <c r="K6" s="23"/>
      <c r="L6" s="23" t="s">
        <v>419</v>
      </c>
    </row>
    <row r="7" spans="1:12">
      <c r="A7" s="24" t="s">
        <v>20</v>
      </c>
      <c r="B7" s="21" t="s">
        <v>23</v>
      </c>
      <c r="C7" s="23" t="s">
        <v>102</v>
      </c>
      <c r="D7" s="42" t="s">
        <v>340</v>
      </c>
      <c r="E7" s="44" t="s">
        <v>370</v>
      </c>
      <c r="F7" s="23"/>
      <c r="G7" s="23"/>
      <c r="H7" s="23"/>
      <c r="I7" s="23" t="s">
        <v>419</v>
      </c>
      <c r="J7" s="23"/>
      <c r="K7" s="23" t="s">
        <v>419</v>
      </c>
      <c r="L7" s="23"/>
    </row>
    <row r="8" spans="1:12">
      <c r="A8" s="43" t="s">
        <v>297</v>
      </c>
      <c r="B8" s="52" t="s">
        <v>309</v>
      </c>
      <c r="C8" s="41" t="s">
        <v>291</v>
      </c>
      <c r="D8" s="42" t="s">
        <v>340</v>
      </c>
      <c r="E8" s="42" t="s">
        <v>370</v>
      </c>
      <c r="F8" s="42" t="s">
        <v>419</v>
      </c>
      <c r="G8" s="42" t="s">
        <v>419</v>
      </c>
      <c r="H8" s="42"/>
      <c r="I8" s="42"/>
      <c r="J8" s="42" t="s">
        <v>419</v>
      </c>
      <c r="K8" s="42"/>
      <c r="L8" s="42" t="s">
        <v>419</v>
      </c>
    </row>
    <row r="9" spans="1:12">
      <c r="A9" s="24" t="s">
        <v>282</v>
      </c>
      <c r="B9" s="24" t="s">
        <v>283</v>
      </c>
      <c r="C9" s="30" t="s">
        <v>221</v>
      </c>
      <c r="D9" s="42" t="s">
        <v>340</v>
      </c>
      <c r="E9" s="30" t="s">
        <v>384</v>
      </c>
      <c r="F9" s="30" t="s">
        <v>419</v>
      </c>
      <c r="G9" s="30" t="s">
        <v>419</v>
      </c>
      <c r="H9" s="30" t="s">
        <v>419</v>
      </c>
      <c r="I9" s="30"/>
      <c r="J9" s="30"/>
      <c r="K9" s="30" t="s">
        <v>419</v>
      </c>
      <c r="L9" s="30" t="s">
        <v>419</v>
      </c>
    </row>
    <row r="10" spans="1:12">
      <c r="A10" s="43" t="s">
        <v>296</v>
      </c>
      <c r="B10" s="40" t="s">
        <v>308</v>
      </c>
      <c r="C10" s="41" t="s">
        <v>291</v>
      </c>
      <c r="D10" s="42" t="s">
        <v>340</v>
      </c>
      <c r="E10" s="42" t="s">
        <v>370</v>
      </c>
      <c r="F10" s="42" t="s">
        <v>419</v>
      </c>
      <c r="G10" s="42" t="s">
        <v>419</v>
      </c>
      <c r="H10" s="42" t="s">
        <v>419</v>
      </c>
      <c r="I10" s="42"/>
      <c r="J10" s="42"/>
      <c r="K10" s="42"/>
      <c r="L10" s="42" t="s">
        <v>419</v>
      </c>
    </row>
    <row r="11" spans="1:12">
      <c r="A11" s="24" t="s">
        <v>94</v>
      </c>
      <c r="B11" s="21" t="s">
        <v>423</v>
      </c>
      <c r="C11" s="23" t="s">
        <v>102</v>
      </c>
      <c r="D11" s="42" t="s">
        <v>340</v>
      </c>
      <c r="E11" s="44" t="s">
        <v>370</v>
      </c>
      <c r="F11" s="23"/>
      <c r="G11" s="23" t="s">
        <v>419</v>
      </c>
      <c r="H11" s="23" t="s">
        <v>419</v>
      </c>
      <c r="I11" s="23"/>
      <c r="J11" s="23"/>
      <c r="K11" s="23"/>
      <c r="L11" s="23" t="s">
        <v>419</v>
      </c>
    </row>
    <row r="12" spans="1:12">
      <c r="A12" s="24" t="s">
        <v>351</v>
      </c>
      <c r="B12" s="24" t="s">
        <v>89</v>
      </c>
      <c r="C12" s="44" t="s">
        <v>408</v>
      </c>
      <c r="D12" s="42" t="s">
        <v>340</v>
      </c>
      <c r="E12" s="30" t="s">
        <v>384</v>
      </c>
      <c r="F12" s="30"/>
      <c r="G12" s="30" t="s">
        <v>419</v>
      </c>
      <c r="H12" s="30"/>
      <c r="I12" s="30" t="s">
        <v>419</v>
      </c>
      <c r="J12" s="30" t="s">
        <v>419</v>
      </c>
      <c r="K12" s="30" t="s">
        <v>419</v>
      </c>
      <c r="L12" s="30" t="s">
        <v>419</v>
      </c>
    </row>
    <row r="13" spans="1:12">
      <c r="A13" s="46" t="s">
        <v>409</v>
      </c>
      <c r="B13" s="24" t="s">
        <v>469</v>
      </c>
      <c r="C13" s="44" t="s">
        <v>408</v>
      </c>
      <c r="D13" s="42" t="s">
        <v>340</v>
      </c>
      <c r="E13" s="44" t="s">
        <v>370</v>
      </c>
      <c r="F13" s="50"/>
      <c r="G13" s="30" t="s">
        <v>419</v>
      </c>
      <c r="H13" s="30" t="s">
        <v>419</v>
      </c>
      <c r="I13" s="30" t="s">
        <v>419</v>
      </c>
      <c r="J13" s="30"/>
      <c r="K13" s="30" t="s">
        <v>419</v>
      </c>
      <c r="L13" s="30" t="s">
        <v>419</v>
      </c>
    </row>
    <row r="14" spans="1:12">
      <c r="A14" s="27" t="s">
        <v>428</v>
      </c>
      <c r="B14" s="27" t="s">
        <v>429</v>
      </c>
      <c r="C14" s="30" t="s">
        <v>418</v>
      </c>
      <c r="D14" s="42" t="s">
        <v>340</v>
      </c>
      <c r="E14" s="30" t="s">
        <v>384</v>
      </c>
      <c r="F14" s="30" t="s">
        <v>419</v>
      </c>
      <c r="G14" s="30"/>
      <c r="H14" s="30" t="s">
        <v>419</v>
      </c>
      <c r="I14" s="30" t="s">
        <v>419</v>
      </c>
      <c r="J14" s="30" t="s">
        <v>419</v>
      </c>
      <c r="K14" s="30"/>
      <c r="L14" s="30"/>
    </row>
    <row r="15" spans="1:12">
      <c r="A15" s="24" t="s">
        <v>117</v>
      </c>
      <c r="B15" s="21" t="s">
        <v>130</v>
      </c>
      <c r="C15" s="23" t="s">
        <v>102</v>
      </c>
      <c r="D15" s="42" t="s">
        <v>340</v>
      </c>
      <c r="E15" s="30" t="s">
        <v>384</v>
      </c>
      <c r="F15" s="23" t="s">
        <v>419</v>
      </c>
      <c r="G15" s="23" t="s">
        <v>419</v>
      </c>
      <c r="H15" s="23"/>
      <c r="I15" s="23"/>
      <c r="J15" s="23" t="s">
        <v>419</v>
      </c>
      <c r="K15" s="23"/>
      <c r="L15" s="23" t="s">
        <v>419</v>
      </c>
    </row>
    <row r="16" spans="1:12">
      <c r="A16" s="43" t="s">
        <v>293</v>
      </c>
      <c r="B16" s="40" t="s">
        <v>305</v>
      </c>
      <c r="C16" s="41" t="s">
        <v>291</v>
      </c>
      <c r="D16" s="42" t="s">
        <v>340</v>
      </c>
      <c r="E16" s="42" t="s">
        <v>370</v>
      </c>
      <c r="F16" s="42"/>
      <c r="G16" s="42"/>
      <c r="H16" s="42" t="s">
        <v>419</v>
      </c>
      <c r="I16" s="42"/>
      <c r="J16" s="42" t="s">
        <v>419</v>
      </c>
      <c r="K16" s="42"/>
      <c r="L16" s="42"/>
    </row>
    <row r="17" spans="1:12">
      <c r="A17" s="46" t="s">
        <v>399</v>
      </c>
      <c r="B17" s="51" t="s">
        <v>407</v>
      </c>
      <c r="C17" s="42" t="s">
        <v>387</v>
      </c>
      <c r="D17" s="42" t="s">
        <v>340</v>
      </c>
      <c r="E17" s="44" t="s">
        <v>370</v>
      </c>
      <c r="F17" s="48" t="s">
        <v>371</v>
      </c>
      <c r="G17" s="30" t="s">
        <v>371</v>
      </c>
      <c r="H17" s="30"/>
      <c r="I17" s="30"/>
      <c r="J17" s="30" t="s">
        <v>371</v>
      </c>
      <c r="K17" s="30"/>
      <c r="L17" s="30" t="s">
        <v>371</v>
      </c>
    </row>
    <row r="18" spans="1:12">
      <c r="A18" s="53" t="s">
        <v>397</v>
      </c>
      <c r="B18" s="54" t="s">
        <v>405</v>
      </c>
      <c r="C18" s="42" t="s">
        <v>387</v>
      </c>
      <c r="D18" s="42" t="s">
        <v>340</v>
      </c>
      <c r="E18" s="44" t="s">
        <v>370</v>
      </c>
      <c r="F18" s="55"/>
      <c r="G18" s="30"/>
      <c r="H18" s="30" t="s">
        <v>371</v>
      </c>
      <c r="I18" s="30"/>
      <c r="J18" s="30" t="s">
        <v>371</v>
      </c>
      <c r="K18" s="30"/>
      <c r="L18" s="30" t="s">
        <v>371</v>
      </c>
    </row>
    <row r="19" spans="1:12">
      <c r="A19" s="24" t="s">
        <v>413</v>
      </c>
      <c r="B19" s="24" t="s">
        <v>472</v>
      </c>
      <c r="C19" s="44" t="s">
        <v>408</v>
      </c>
      <c r="D19" s="42" t="s">
        <v>340</v>
      </c>
      <c r="E19" s="30" t="s">
        <v>384</v>
      </c>
      <c r="F19" s="30"/>
      <c r="G19" s="30" t="s">
        <v>419</v>
      </c>
      <c r="H19" s="30" t="s">
        <v>419</v>
      </c>
      <c r="I19" s="30" t="s">
        <v>419</v>
      </c>
      <c r="J19" s="30" t="s">
        <v>419</v>
      </c>
      <c r="K19" s="30"/>
      <c r="L19" s="30" t="s">
        <v>419</v>
      </c>
    </row>
    <row r="20" spans="1:12">
      <c r="A20" s="24" t="s">
        <v>277</v>
      </c>
      <c r="B20" s="24" t="s">
        <v>278</v>
      </c>
      <c r="C20" s="30" t="s">
        <v>221</v>
      </c>
      <c r="D20" s="42" t="s">
        <v>340</v>
      </c>
      <c r="E20" s="30" t="s">
        <v>384</v>
      </c>
      <c r="F20" s="30" t="s">
        <v>419</v>
      </c>
      <c r="G20" s="30" t="s">
        <v>419</v>
      </c>
      <c r="H20" s="30"/>
      <c r="I20" s="30"/>
      <c r="J20" s="30" t="s">
        <v>419</v>
      </c>
      <c r="K20" s="30"/>
      <c r="L20" s="30" t="s">
        <v>419</v>
      </c>
    </row>
    <row r="21" spans="1:12">
      <c r="A21" s="24" t="s">
        <v>349</v>
      </c>
      <c r="B21" s="24" t="s">
        <v>92</v>
      </c>
      <c r="C21" s="44" t="s">
        <v>408</v>
      </c>
      <c r="D21" s="42" t="s">
        <v>340</v>
      </c>
      <c r="E21" s="44" t="s">
        <v>370</v>
      </c>
      <c r="F21" s="30" t="s">
        <v>419</v>
      </c>
      <c r="G21" s="30" t="s">
        <v>419</v>
      </c>
      <c r="H21" s="30"/>
      <c r="I21" s="30"/>
      <c r="J21" s="30"/>
      <c r="K21" s="30"/>
      <c r="L21" s="30" t="s">
        <v>419</v>
      </c>
    </row>
    <row r="22" spans="1:12">
      <c r="A22" s="24" t="s">
        <v>280</v>
      </c>
      <c r="B22" s="24" t="s">
        <v>281</v>
      </c>
      <c r="C22" s="30" t="s">
        <v>221</v>
      </c>
      <c r="D22" s="42" t="s">
        <v>340</v>
      </c>
      <c r="E22" s="30" t="s">
        <v>384</v>
      </c>
      <c r="F22" s="30" t="s">
        <v>419</v>
      </c>
      <c r="G22" s="30"/>
      <c r="H22" s="30"/>
      <c r="I22" s="30" t="s">
        <v>419</v>
      </c>
      <c r="J22" s="30" t="s">
        <v>419</v>
      </c>
      <c r="K22" s="30" t="s">
        <v>419</v>
      </c>
      <c r="L22" s="30" t="s">
        <v>419</v>
      </c>
    </row>
    <row r="23" spans="1:12">
      <c r="A23" s="24" t="s">
        <v>275</v>
      </c>
      <c r="B23" s="24" t="s">
        <v>276</v>
      </c>
      <c r="C23" s="30" t="s">
        <v>221</v>
      </c>
      <c r="D23" s="42" t="s">
        <v>340</v>
      </c>
      <c r="E23" s="44" t="s">
        <v>370</v>
      </c>
      <c r="F23" s="30" t="s">
        <v>419</v>
      </c>
      <c r="G23" s="30" t="s">
        <v>419</v>
      </c>
      <c r="H23" s="30" t="s">
        <v>419</v>
      </c>
      <c r="I23" s="30"/>
      <c r="J23" s="30" t="s">
        <v>419</v>
      </c>
      <c r="K23" s="30"/>
      <c r="L23" s="30" t="s">
        <v>419</v>
      </c>
    </row>
    <row r="24" spans="1:12">
      <c r="A24" s="27" t="s">
        <v>468</v>
      </c>
      <c r="B24" s="27" t="s">
        <v>445</v>
      </c>
      <c r="C24" s="30" t="s">
        <v>434</v>
      </c>
      <c r="D24" s="42" t="s">
        <v>340</v>
      </c>
      <c r="E24" s="44" t="s">
        <v>370</v>
      </c>
      <c r="F24" s="30" t="s">
        <v>419</v>
      </c>
      <c r="G24" s="30" t="s">
        <v>419</v>
      </c>
      <c r="H24" s="30"/>
      <c r="I24" s="30" t="s">
        <v>419</v>
      </c>
      <c r="J24" s="30"/>
      <c r="K24" s="30"/>
      <c r="L24" s="30" t="s">
        <v>419</v>
      </c>
    </row>
    <row r="25" spans="1:12">
      <c r="A25" s="24" t="s">
        <v>272</v>
      </c>
      <c r="B25" s="24" t="s">
        <v>273</v>
      </c>
      <c r="C25" s="30" t="s">
        <v>221</v>
      </c>
      <c r="D25" s="42" t="s">
        <v>340</v>
      </c>
      <c r="E25" s="44" t="s">
        <v>370</v>
      </c>
      <c r="F25" s="30" t="s">
        <v>419</v>
      </c>
      <c r="G25" s="30" t="s">
        <v>419</v>
      </c>
      <c r="H25" s="30"/>
      <c r="I25" s="30" t="s">
        <v>419</v>
      </c>
      <c r="J25" s="30"/>
      <c r="K25" s="30" t="s">
        <v>419</v>
      </c>
      <c r="L25" s="30" t="s">
        <v>419</v>
      </c>
    </row>
    <row r="26" spans="1:12">
      <c r="A26" s="47" t="s">
        <v>396</v>
      </c>
      <c r="B26" s="47" t="s">
        <v>404</v>
      </c>
      <c r="C26" s="42" t="s">
        <v>387</v>
      </c>
      <c r="D26" s="42" t="s">
        <v>340</v>
      </c>
      <c r="E26" s="44" t="s">
        <v>370</v>
      </c>
      <c r="F26" s="42" t="s">
        <v>371</v>
      </c>
      <c r="G26" s="42" t="s">
        <v>371</v>
      </c>
      <c r="H26" s="49"/>
      <c r="I26" s="42" t="s">
        <v>371</v>
      </c>
      <c r="J26" s="42" t="s">
        <v>371</v>
      </c>
      <c r="K26" s="49"/>
      <c r="L26" s="42" t="s">
        <v>371</v>
      </c>
    </row>
    <row r="27" spans="1:12">
      <c r="A27" s="24" t="s">
        <v>118</v>
      </c>
      <c r="B27" s="21" t="s">
        <v>503</v>
      </c>
      <c r="C27" s="23" t="s">
        <v>102</v>
      </c>
      <c r="D27" s="42" t="s">
        <v>340</v>
      </c>
      <c r="E27" s="44" t="s">
        <v>370</v>
      </c>
      <c r="F27" s="23"/>
      <c r="G27" s="23"/>
      <c r="H27" s="23" t="s">
        <v>419</v>
      </c>
      <c r="I27" s="23"/>
      <c r="J27" s="23"/>
      <c r="K27" s="23"/>
      <c r="L27" s="23" t="s">
        <v>419</v>
      </c>
    </row>
    <row r="28" spans="1:12">
      <c r="A28" s="24" t="s">
        <v>430</v>
      </c>
      <c r="B28" s="24" t="s">
        <v>431</v>
      </c>
      <c r="C28" s="30" t="s">
        <v>418</v>
      </c>
      <c r="D28" s="42" t="s">
        <v>340</v>
      </c>
      <c r="E28" s="30" t="s">
        <v>384</v>
      </c>
      <c r="F28" s="30"/>
      <c r="G28" s="30"/>
      <c r="H28" s="30" t="s">
        <v>419</v>
      </c>
      <c r="I28" s="30" t="s">
        <v>419</v>
      </c>
      <c r="J28" s="30" t="s">
        <v>419</v>
      </c>
      <c r="K28" s="30"/>
      <c r="L28" s="30"/>
    </row>
    <row r="29" spans="1:12">
      <c r="A29" s="24" t="s">
        <v>264</v>
      </c>
      <c r="B29" s="24" t="s">
        <v>271</v>
      </c>
      <c r="C29" s="30" t="s">
        <v>221</v>
      </c>
      <c r="D29" s="42" t="s">
        <v>340</v>
      </c>
      <c r="E29" s="44" t="s">
        <v>370</v>
      </c>
      <c r="F29" s="30" t="s">
        <v>419</v>
      </c>
      <c r="G29" s="30" t="s">
        <v>419</v>
      </c>
      <c r="H29" s="30" t="s">
        <v>419</v>
      </c>
      <c r="I29" s="30"/>
      <c r="J29" s="30" t="s">
        <v>419</v>
      </c>
      <c r="K29" s="30"/>
      <c r="L29" s="30" t="s">
        <v>419</v>
      </c>
    </row>
    <row r="30" spans="1:12">
      <c r="A30" s="46" t="s">
        <v>410</v>
      </c>
      <c r="B30" s="51" t="s">
        <v>470</v>
      </c>
      <c r="C30" s="44" t="s">
        <v>408</v>
      </c>
      <c r="D30" s="42" t="s">
        <v>340</v>
      </c>
      <c r="E30" s="44" t="s">
        <v>370</v>
      </c>
      <c r="F30" s="50"/>
      <c r="G30" s="30" t="s">
        <v>419</v>
      </c>
      <c r="H30" s="30" t="s">
        <v>419</v>
      </c>
      <c r="I30" s="30" t="s">
        <v>419</v>
      </c>
      <c r="J30" s="30" t="s">
        <v>419</v>
      </c>
      <c r="K30" s="30"/>
      <c r="L30" s="30"/>
    </row>
    <row r="31" spans="1:12">
      <c r="A31" s="27" t="s">
        <v>452</v>
      </c>
      <c r="B31" s="27" t="s">
        <v>465</v>
      </c>
      <c r="C31" s="30" t="s">
        <v>434</v>
      </c>
      <c r="D31" s="42" t="s">
        <v>340</v>
      </c>
      <c r="E31" s="44" t="s">
        <v>370</v>
      </c>
      <c r="F31" s="30" t="s">
        <v>419</v>
      </c>
      <c r="G31" s="30" t="s">
        <v>419</v>
      </c>
      <c r="H31" s="30"/>
      <c r="I31" s="30"/>
      <c r="J31" s="30" t="s">
        <v>419</v>
      </c>
      <c r="K31" s="30" t="s">
        <v>419</v>
      </c>
      <c r="L31" s="30" t="s">
        <v>419</v>
      </c>
    </row>
    <row r="32" spans="1:12">
      <c r="A32" s="24" t="s">
        <v>119</v>
      </c>
      <c r="B32" s="21" t="s">
        <v>131</v>
      </c>
      <c r="C32" s="23" t="s">
        <v>102</v>
      </c>
      <c r="D32" s="42" t="s">
        <v>340</v>
      </c>
      <c r="E32" s="44" t="s">
        <v>370</v>
      </c>
      <c r="F32" s="23" t="s">
        <v>419</v>
      </c>
      <c r="G32" s="23"/>
      <c r="H32" s="23"/>
      <c r="I32" s="23"/>
      <c r="J32" s="23" t="s">
        <v>419</v>
      </c>
      <c r="K32" s="23" t="s">
        <v>419</v>
      </c>
      <c r="L32" s="23" t="s">
        <v>419</v>
      </c>
    </row>
    <row r="33" spans="1:12">
      <c r="A33" s="27" t="s">
        <v>463</v>
      </c>
      <c r="B33" s="27" t="s">
        <v>464</v>
      </c>
      <c r="C33" s="30" t="s">
        <v>434</v>
      </c>
      <c r="D33" s="42" t="s">
        <v>340</v>
      </c>
      <c r="E33" s="44" t="s">
        <v>370</v>
      </c>
      <c r="F33" s="30"/>
      <c r="G33" s="30" t="s">
        <v>419</v>
      </c>
      <c r="H33" s="30" t="s">
        <v>419</v>
      </c>
      <c r="I33" s="30" t="s">
        <v>419</v>
      </c>
      <c r="J33" s="30" t="s">
        <v>419</v>
      </c>
      <c r="K33" s="30"/>
      <c r="L33" s="30" t="s">
        <v>419</v>
      </c>
    </row>
    <row r="34" spans="1:12">
      <c r="A34" s="24" t="s">
        <v>120</v>
      </c>
      <c r="B34" s="21" t="s">
        <v>132</v>
      </c>
      <c r="C34" s="23" t="s">
        <v>102</v>
      </c>
      <c r="D34" s="42" t="s">
        <v>340</v>
      </c>
      <c r="E34" s="30" t="s">
        <v>384</v>
      </c>
      <c r="F34" s="23"/>
      <c r="G34" s="23" t="s">
        <v>419</v>
      </c>
      <c r="H34" s="23" t="s">
        <v>419</v>
      </c>
      <c r="I34" s="23" t="s">
        <v>419</v>
      </c>
      <c r="J34" s="23"/>
      <c r="K34" s="23" t="s">
        <v>419</v>
      </c>
      <c r="L34" s="23"/>
    </row>
    <row r="35" spans="1:12">
      <c r="A35" s="24" t="s">
        <v>121</v>
      </c>
      <c r="B35" s="21" t="s">
        <v>133</v>
      </c>
      <c r="C35" s="23" t="s">
        <v>102</v>
      </c>
      <c r="D35" s="42" t="s">
        <v>340</v>
      </c>
      <c r="E35" s="44" t="s">
        <v>370</v>
      </c>
      <c r="F35" s="23"/>
      <c r="G35" s="23" t="s">
        <v>419</v>
      </c>
      <c r="H35" s="23"/>
      <c r="I35" s="23" t="s">
        <v>419</v>
      </c>
      <c r="J35" s="23"/>
      <c r="K35" s="23"/>
      <c r="L35" s="23"/>
    </row>
    <row r="36" spans="1:12">
      <c r="A36" s="24" t="s">
        <v>492</v>
      </c>
      <c r="B36" s="24" t="s">
        <v>91</v>
      </c>
      <c r="C36" s="44" t="s">
        <v>408</v>
      </c>
      <c r="D36" s="42" t="s">
        <v>340</v>
      </c>
      <c r="E36" s="44" t="s">
        <v>370</v>
      </c>
      <c r="F36" s="30" t="s">
        <v>419</v>
      </c>
      <c r="G36" s="30" t="s">
        <v>419</v>
      </c>
      <c r="H36" s="30"/>
      <c r="I36" s="30" t="s">
        <v>419</v>
      </c>
      <c r="J36" s="30" t="s">
        <v>419</v>
      </c>
      <c r="K36" s="30" t="s">
        <v>419</v>
      </c>
      <c r="L36" s="30" t="s">
        <v>419</v>
      </c>
    </row>
    <row r="37" spans="1:12">
      <c r="A37" s="47" t="s">
        <v>395</v>
      </c>
      <c r="B37" s="47" t="s">
        <v>403</v>
      </c>
      <c r="C37" s="42" t="s">
        <v>387</v>
      </c>
      <c r="D37" s="42" t="s">
        <v>340</v>
      </c>
      <c r="E37" s="44" t="s">
        <v>370</v>
      </c>
      <c r="F37" s="49"/>
      <c r="G37" s="42" t="s">
        <v>371</v>
      </c>
      <c r="H37" s="42" t="s">
        <v>371</v>
      </c>
      <c r="I37" s="49"/>
      <c r="J37" s="49"/>
      <c r="K37" s="42" t="s">
        <v>371</v>
      </c>
      <c r="L37" s="42" t="s">
        <v>371</v>
      </c>
    </row>
    <row r="38" spans="1:12">
      <c r="A38" s="46" t="s">
        <v>392</v>
      </c>
      <c r="B38" s="56" t="s">
        <v>400</v>
      </c>
      <c r="C38" s="42" t="s">
        <v>387</v>
      </c>
      <c r="D38" s="42" t="s">
        <v>340</v>
      </c>
      <c r="E38" s="30" t="s">
        <v>384</v>
      </c>
      <c r="F38" s="48" t="s">
        <v>371</v>
      </c>
      <c r="G38" s="42" t="s">
        <v>371</v>
      </c>
      <c r="H38" s="49"/>
      <c r="I38" s="49"/>
      <c r="J38" s="49"/>
      <c r="K38" s="42" t="s">
        <v>371</v>
      </c>
      <c r="L38" s="42" t="s">
        <v>371</v>
      </c>
    </row>
    <row r="39" spans="1:12">
      <c r="A39" s="46" t="s">
        <v>398</v>
      </c>
      <c r="B39" s="24" t="s">
        <v>406</v>
      </c>
      <c r="C39" s="42" t="s">
        <v>387</v>
      </c>
      <c r="D39" s="42" t="s">
        <v>340</v>
      </c>
      <c r="E39" s="44" t="s">
        <v>370</v>
      </c>
      <c r="F39" s="48" t="s">
        <v>371</v>
      </c>
      <c r="G39" s="30" t="s">
        <v>371</v>
      </c>
      <c r="H39" s="30"/>
      <c r="I39" s="30" t="s">
        <v>371</v>
      </c>
      <c r="J39" s="30"/>
      <c r="K39" s="30" t="s">
        <v>371</v>
      </c>
      <c r="L39" s="30"/>
    </row>
    <row r="40" spans="1:12">
      <c r="A40" s="24" t="s">
        <v>412</v>
      </c>
      <c r="B40" s="24" t="s">
        <v>471</v>
      </c>
      <c r="C40" s="44" t="s">
        <v>408</v>
      </c>
      <c r="D40" s="42" t="s">
        <v>340</v>
      </c>
      <c r="E40" s="30" t="s">
        <v>384</v>
      </c>
      <c r="F40" s="30" t="s">
        <v>419</v>
      </c>
      <c r="G40" s="30"/>
      <c r="H40" s="30" t="s">
        <v>419</v>
      </c>
      <c r="I40" s="30"/>
      <c r="J40" s="30"/>
      <c r="K40" s="30" t="s">
        <v>419</v>
      </c>
      <c r="L40" s="30" t="s">
        <v>419</v>
      </c>
    </row>
    <row r="41" spans="1:12">
      <c r="A41" s="24" t="s">
        <v>279</v>
      </c>
      <c r="B41" s="24" t="s">
        <v>254</v>
      </c>
      <c r="C41" s="30" t="s">
        <v>221</v>
      </c>
      <c r="D41" s="42" t="s">
        <v>340</v>
      </c>
      <c r="E41" s="30" t="s">
        <v>384</v>
      </c>
      <c r="F41" s="30"/>
      <c r="G41" s="30" t="s">
        <v>419</v>
      </c>
      <c r="H41" s="30" t="s">
        <v>419</v>
      </c>
      <c r="I41" s="30" t="s">
        <v>419</v>
      </c>
      <c r="J41" s="30"/>
      <c r="K41" s="30" t="s">
        <v>419</v>
      </c>
      <c r="L41" s="30" t="s">
        <v>419</v>
      </c>
    </row>
    <row r="42" spans="1:12">
      <c r="A42" s="27" t="s">
        <v>461</v>
      </c>
      <c r="B42" s="27" t="s">
        <v>462</v>
      </c>
      <c r="C42" s="30" t="s">
        <v>434</v>
      </c>
      <c r="D42" s="42" t="s">
        <v>340</v>
      </c>
      <c r="E42" s="44" t="s">
        <v>370</v>
      </c>
      <c r="F42" s="30" t="s">
        <v>419</v>
      </c>
      <c r="G42" s="30"/>
      <c r="H42" s="30"/>
      <c r="I42" s="30"/>
      <c r="J42" s="30" t="s">
        <v>419</v>
      </c>
      <c r="K42" s="30" t="s">
        <v>419</v>
      </c>
      <c r="L42" s="30" t="s">
        <v>419</v>
      </c>
    </row>
    <row r="43" spans="1:12">
      <c r="A43" s="24" t="s">
        <v>352</v>
      </c>
      <c r="B43" s="24" t="s">
        <v>88</v>
      </c>
      <c r="C43" s="44" t="s">
        <v>408</v>
      </c>
      <c r="D43" s="42" t="s">
        <v>340</v>
      </c>
      <c r="E43" s="30" t="s">
        <v>384</v>
      </c>
      <c r="F43" s="30" t="s">
        <v>419</v>
      </c>
      <c r="G43" s="30"/>
      <c r="H43" s="30" t="s">
        <v>419</v>
      </c>
      <c r="I43" s="30" t="s">
        <v>419</v>
      </c>
      <c r="J43" s="30" t="s">
        <v>419</v>
      </c>
      <c r="K43" s="30" t="s">
        <v>419</v>
      </c>
      <c r="L43" s="30"/>
    </row>
    <row r="44" spans="1:12">
      <c r="A44" s="43" t="s">
        <v>294</v>
      </c>
      <c r="B44" s="40" t="s">
        <v>306</v>
      </c>
      <c r="C44" s="41" t="s">
        <v>291</v>
      </c>
      <c r="D44" s="42" t="s">
        <v>340</v>
      </c>
      <c r="E44" s="42" t="s">
        <v>370</v>
      </c>
      <c r="F44" s="42" t="s">
        <v>419</v>
      </c>
      <c r="G44" s="42" t="s">
        <v>419</v>
      </c>
      <c r="H44" s="42"/>
      <c r="I44" s="42"/>
      <c r="J44" s="42" t="s">
        <v>419</v>
      </c>
      <c r="K44" s="42"/>
      <c r="L44" s="42" t="s">
        <v>419</v>
      </c>
    </row>
    <row r="45" spans="1:12">
      <c r="A45" s="46" t="s">
        <v>393</v>
      </c>
      <c r="B45" s="47" t="s">
        <v>401</v>
      </c>
      <c r="C45" s="42" t="s">
        <v>387</v>
      </c>
      <c r="D45" s="42" t="s">
        <v>340</v>
      </c>
      <c r="E45" s="30" t="s">
        <v>384</v>
      </c>
      <c r="F45" s="48"/>
      <c r="G45" s="49"/>
      <c r="H45" s="42" t="s">
        <v>371</v>
      </c>
      <c r="I45" s="49"/>
      <c r="J45" s="42" t="s">
        <v>371</v>
      </c>
      <c r="K45" s="42" t="s">
        <v>371</v>
      </c>
      <c r="L45" s="42" t="s">
        <v>371</v>
      </c>
    </row>
    <row r="46" spans="1:12">
      <c r="A46" s="43" t="s">
        <v>295</v>
      </c>
      <c r="B46" s="40" t="s">
        <v>307</v>
      </c>
      <c r="C46" s="41" t="s">
        <v>291</v>
      </c>
      <c r="D46" s="42" t="s">
        <v>340</v>
      </c>
      <c r="E46" s="42" t="s">
        <v>370</v>
      </c>
      <c r="F46" s="42" t="s">
        <v>419</v>
      </c>
      <c r="G46" s="42"/>
      <c r="H46" s="42"/>
      <c r="I46" s="42"/>
      <c r="J46" s="42" t="s">
        <v>419</v>
      </c>
      <c r="K46" s="42"/>
      <c r="L46" s="42" t="s">
        <v>419</v>
      </c>
    </row>
    <row r="47" spans="1:12">
      <c r="A47" s="43" t="s">
        <v>292</v>
      </c>
      <c r="B47" s="40" t="s">
        <v>304</v>
      </c>
      <c r="C47" s="41" t="s">
        <v>291</v>
      </c>
      <c r="D47" s="42" t="s">
        <v>340</v>
      </c>
      <c r="E47" s="42" t="s">
        <v>384</v>
      </c>
      <c r="F47" s="42" t="s">
        <v>419</v>
      </c>
      <c r="G47" s="42"/>
      <c r="H47" s="42"/>
      <c r="I47" s="42"/>
      <c r="J47" s="42" t="s">
        <v>419</v>
      </c>
      <c r="K47" s="42"/>
      <c r="L47" s="42" t="s">
        <v>419</v>
      </c>
    </row>
    <row r="48" spans="1:12">
      <c r="A48" s="46" t="s">
        <v>394</v>
      </c>
      <c r="B48" s="47" t="s">
        <v>402</v>
      </c>
      <c r="C48" s="42" t="s">
        <v>387</v>
      </c>
      <c r="D48" s="42" t="s">
        <v>340</v>
      </c>
      <c r="E48" s="30" t="s">
        <v>384</v>
      </c>
      <c r="F48" s="48" t="s">
        <v>371</v>
      </c>
      <c r="G48" s="42" t="s">
        <v>371</v>
      </c>
      <c r="H48" s="49"/>
      <c r="I48" s="49"/>
      <c r="J48" s="42" t="s">
        <v>371</v>
      </c>
      <c r="K48" s="49"/>
      <c r="L48" s="49"/>
    </row>
    <row r="49" spans="1:12">
      <c r="A49" s="27" t="s">
        <v>466</v>
      </c>
      <c r="B49" s="27" t="s">
        <v>467</v>
      </c>
      <c r="C49" s="30" t="s">
        <v>434</v>
      </c>
      <c r="D49" s="42" t="s">
        <v>340</v>
      </c>
      <c r="E49" s="44" t="s">
        <v>370</v>
      </c>
      <c r="F49" s="30"/>
      <c r="G49" s="30" t="s">
        <v>419</v>
      </c>
      <c r="H49" s="30" t="s">
        <v>419</v>
      </c>
      <c r="I49" s="30" t="s">
        <v>419</v>
      </c>
      <c r="J49" s="30" t="s">
        <v>419</v>
      </c>
      <c r="K49" s="30"/>
      <c r="L49" s="30" t="s">
        <v>419</v>
      </c>
    </row>
    <row r="50" spans="1:12">
      <c r="A50" s="24" t="s">
        <v>123</v>
      </c>
      <c r="B50" s="21" t="s">
        <v>134</v>
      </c>
      <c r="C50" s="23" t="s">
        <v>102</v>
      </c>
      <c r="D50" s="42" t="s">
        <v>340</v>
      </c>
      <c r="E50" s="44" t="s">
        <v>370</v>
      </c>
      <c r="F50" s="23"/>
      <c r="G50" s="23"/>
      <c r="H50" s="23" t="s">
        <v>419</v>
      </c>
      <c r="I50" s="23"/>
      <c r="J50" s="23"/>
      <c r="K50" s="23"/>
      <c r="L50" s="23"/>
    </row>
    <row r="51" spans="1:12">
      <c r="A51" s="24" t="s">
        <v>124</v>
      </c>
      <c r="B51" s="21" t="s">
        <v>135</v>
      </c>
      <c r="C51" s="23" t="s">
        <v>102</v>
      </c>
      <c r="D51" s="42" t="s">
        <v>340</v>
      </c>
      <c r="E51" s="30" t="s">
        <v>384</v>
      </c>
      <c r="F51" s="23" t="s">
        <v>419</v>
      </c>
      <c r="G51" s="23"/>
      <c r="H51" s="23" t="s">
        <v>419</v>
      </c>
      <c r="I51" s="23" t="s">
        <v>419</v>
      </c>
      <c r="J51" s="23" t="s">
        <v>419</v>
      </c>
      <c r="K51" s="23"/>
      <c r="L51" s="23" t="s">
        <v>419</v>
      </c>
    </row>
    <row r="52" spans="1:12">
      <c r="A52" s="24" t="s">
        <v>125</v>
      </c>
      <c r="B52" s="21" t="s">
        <v>136</v>
      </c>
      <c r="C52" s="23" t="s">
        <v>102</v>
      </c>
      <c r="D52" s="42" t="s">
        <v>340</v>
      </c>
      <c r="E52" s="44" t="s">
        <v>370</v>
      </c>
      <c r="F52" s="23" t="s">
        <v>419</v>
      </c>
      <c r="G52" s="23"/>
      <c r="H52" s="23"/>
      <c r="I52" s="23" t="s">
        <v>419</v>
      </c>
      <c r="J52" s="23"/>
      <c r="K52" s="23"/>
      <c r="L52" s="23"/>
    </row>
    <row r="53" spans="1:12">
      <c r="A53" s="24" t="s">
        <v>332</v>
      </c>
      <c r="B53" s="24" t="s">
        <v>331</v>
      </c>
      <c r="C53" s="30" t="s">
        <v>312</v>
      </c>
      <c r="D53" s="42" t="s">
        <v>340</v>
      </c>
      <c r="E53" s="30" t="s">
        <v>370</v>
      </c>
      <c r="F53" s="30" t="s">
        <v>419</v>
      </c>
      <c r="G53" s="30" t="s">
        <v>419</v>
      </c>
      <c r="H53" s="30" t="s">
        <v>419</v>
      </c>
      <c r="I53" s="30"/>
      <c r="J53" s="30" t="s">
        <v>419</v>
      </c>
      <c r="K53" s="30"/>
      <c r="L53" s="30"/>
    </row>
    <row r="54" spans="1:12">
      <c r="A54" s="24" t="s">
        <v>126</v>
      </c>
      <c r="B54" s="21" t="s">
        <v>137</v>
      </c>
      <c r="C54" s="23" t="s">
        <v>102</v>
      </c>
      <c r="D54" s="42" t="s">
        <v>340</v>
      </c>
      <c r="E54" s="44" t="s">
        <v>370</v>
      </c>
      <c r="F54" s="23"/>
      <c r="G54" s="23" t="s">
        <v>419</v>
      </c>
      <c r="H54" s="23"/>
      <c r="I54" s="23"/>
      <c r="J54" s="23"/>
      <c r="K54" s="23" t="s">
        <v>419</v>
      </c>
      <c r="L54" s="23" t="s">
        <v>419</v>
      </c>
    </row>
    <row r="55" spans="1:12">
      <c r="A55" s="24" t="s">
        <v>414</v>
      </c>
      <c r="B55" s="24" t="s">
        <v>473</v>
      </c>
      <c r="C55" s="44" t="s">
        <v>408</v>
      </c>
      <c r="D55" s="42" t="s">
        <v>340</v>
      </c>
      <c r="E55" s="30" t="s">
        <v>384</v>
      </c>
      <c r="F55" s="30" t="s">
        <v>419</v>
      </c>
      <c r="G55" s="30" t="s">
        <v>419</v>
      </c>
      <c r="H55" s="30"/>
      <c r="I55" s="30" t="s">
        <v>419</v>
      </c>
      <c r="J55" s="30"/>
      <c r="K55" s="30" t="s">
        <v>419</v>
      </c>
      <c r="L55" s="30"/>
    </row>
    <row r="56" spans="1:12">
      <c r="A56" s="24" t="s">
        <v>350</v>
      </c>
      <c r="B56" s="24" t="s">
        <v>90</v>
      </c>
      <c r="C56" s="44" t="s">
        <v>408</v>
      </c>
      <c r="D56" s="42" t="s">
        <v>340</v>
      </c>
      <c r="E56" s="44" t="s">
        <v>370</v>
      </c>
      <c r="F56" s="30"/>
      <c r="G56" s="30"/>
      <c r="H56" s="30" t="s">
        <v>419</v>
      </c>
      <c r="I56" s="30" t="s">
        <v>419</v>
      </c>
      <c r="J56" s="30"/>
      <c r="K56" s="30" t="s">
        <v>419</v>
      </c>
      <c r="L56" s="30"/>
    </row>
  </sheetData>
  <autoFilter ref="A1:L56"/>
  <sortState ref="A2:L54">
    <sortCondition ref="A2:A54"/>
  </sortState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B3:L48"/>
  <sheetViews>
    <sheetView topLeftCell="A24" zoomScale="130" zoomScaleNormal="130" zoomScalePageLayoutView="130" workbookViewId="0">
      <selection activeCell="B30" sqref="B30:D30"/>
    </sheetView>
  </sheetViews>
  <sheetFormatPr baseColWidth="10" defaultColWidth="9.1640625" defaultRowHeight="14"/>
  <cols>
    <col min="2" max="2" width="18" bestFit="1" customWidth="1"/>
    <col min="3" max="3" width="12.33203125" bestFit="1" customWidth="1"/>
    <col min="8" max="8" width="18.6640625" customWidth="1"/>
  </cols>
  <sheetData>
    <row r="3" spans="2:8">
      <c r="B3" t="s">
        <v>196</v>
      </c>
    </row>
    <row r="4" spans="2:8">
      <c r="H4">
        <v>1</v>
      </c>
    </row>
    <row r="5" spans="2:8">
      <c r="B5" s="57" t="s">
        <v>139</v>
      </c>
      <c r="E5" s="21" t="s">
        <v>40</v>
      </c>
      <c r="F5" s="21" t="s">
        <v>141</v>
      </c>
    </row>
    <row r="6" spans="2:8">
      <c r="B6" s="33" t="s">
        <v>274</v>
      </c>
      <c r="C6" s="24" t="s">
        <v>220</v>
      </c>
      <c r="D6" s="60" t="s">
        <v>221</v>
      </c>
      <c r="E6" s="21">
        <v>13.79</v>
      </c>
      <c r="F6" s="21"/>
    </row>
    <row r="7" spans="2:8">
      <c r="B7" s="24" t="s">
        <v>115</v>
      </c>
      <c r="C7" s="21" t="s">
        <v>128</v>
      </c>
      <c r="D7" s="61" t="s">
        <v>102</v>
      </c>
      <c r="E7" s="21">
        <v>13.24</v>
      </c>
      <c r="F7" s="21"/>
    </row>
    <row r="8" spans="2:8">
      <c r="B8" s="43" t="s">
        <v>297</v>
      </c>
      <c r="C8" s="52" t="s">
        <v>309</v>
      </c>
      <c r="D8" s="64" t="s">
        <v>291</v>
      </c>
      <c r="E8" s="21">
        <v>12.11</v>
      </c>
      <c r="F8" s="21"/>
    </row>
    <row r="9" spans="2:8">
      <c r="B9" s="43" t="s">
        <v>296</v>
      </c>
      <c r="C9" s="40" t="s">
        <v>308</v>
      </c>
      <c r="D9" s="64" t="s">
        <v>291</v>
      </c>
      <c r="E9" s="21">
        <v>11.78</v>
      </c>
      <c r="F9" s="21"/>
    </row>
    <row r="10" spans="2:8">
      <c r="B10" s="46" t="s">
        <v>399</v>
      </c>
      <c r="C10" s="51" t="s">
        <v>407</v>
      </c>
      <c r="D10" s="68" t="s">
        <v>387</v>
      </c>
      <c r="E10" s="21">
        <v>14.22</v>
      </c>
      <c r="F10" s="21"/>
    </row>
    <row r="11" spans="2:8">
      <c r="B11" s="24" t="s">
        <v>349</v>
      </c>
      <c r="C11" s="24" t="s">
        <v>92</v>
      </c>
      <c r="D11" s="70" t="s">
        <v>408</v>
      </c>
      <c r="E11" s="21">
        <v>12.49</v>
      </c>
      <c r="F11" s="21"/>
    </row>
    <row r="12" spans="2:8">
      <c r="B12" s="24" t="s">
        <v>275</v>
      </c>
      <c r="C12" s="24" t="s">
        <v>276</v>
      </c>
      <c r="D12" s="60" t="s">
        <v>221</v>
      </c>
      <c r="E12" s="21">
        <v>14.08</v>
      </c>
      <c r="F12" s="21"/>
    </row>
    <row r="14" spans="2:8">
      <c r="B14" s="57" t="s">
        <v>140</v>
      </c>
      <c r="E14" s="21" t="s">
        <v>40</v>
      </c>
      <c r="F14" s="21" t="s">
        <v>141</v>
      </c>
    </row>
    <row r="15" spans="2:8">
      <c r="B15" s="27" t="s">
        <v>468</v>
      </c>
      <c r="C15" s="27" t="s">
        <v>445</v>
      </c>
      <c r="D15" s="30" t="s">
        <v>434</v>
      </c>
      <c r="E15" s="21">
        <v>13.19</v>
      </c>
      <c r="F15" s="21"/>
    </row>
    <row r="16" spans="2:8">
      <c r="B16" s="47" t="s">
        <v>396</v>
      </c>
      <c r="C16" s="47" t="s">
        <v>404</v>
      </c>
      <c r="D16" s="42" t="s">
        <v>387</v>
      </c>
      <c r="E16" s="21">
        <v>11.29</v>
      </c>
      <c r="F16" s="21"/>
    </row>
    <row r="17" spans="2:12">
      <c r="B17" s="24" t="s">
        <v>264</v>
      </c>
      <c r="C17" s="24" t="s">
        <v>271</v>
      </c>
      <c r="D17" s="30" t="s">
        <v>221</v>
      </c>
      <c r="E17" s="21">
        <v>13.1</v>
      </c>
      <c r="F17" s="21"/>
    </row>
    <row r="18" spans="2:12">
      <c r="B18" s="27" t="s">
        <v>452</v>
      </c>
      <c r="C18" s="27" t="s">
        <v>465</v>
      </c>
      <c r="D18" s="30" t="s">
        <v>434</v>
      </c>
      <c r="E18" s="21">
        <v>12.64</v>
      </c>
      <c r="F18" s="21"/>
    </row>
    <row r="19" spans="2:12">
      <c r="B19" s="24" t="s">
        <v>119</v>
      </c>
      <c r="C19" s="21" t="s">
        <v>131</v>
      </c>
      <c r="D19" s="23" t="s">
        <v>102</v>
      </c>
      <c r="E19" s="21">
        <v>11.48</v>
      </c>
      <c r="F19" s="21"/>
    </row>
    <row r="20" spans="2:12">
      <c r="B20" s="24" t="s">
        <v>497</v>
      </c>
      <c r="C20" s="24" t="s">
        <v>137</v>
      </c>
      <c r="D20" s="44" t="s">
        <v>408</v>
      </c>
      <c r="E20" s="21">
        <v>11.78</v>
      </c>
      <c r="F20" s="21"/>
    </row>
    <row r="22" spans="2:12">
      <c r="B22" s="57" t="s">
        <v>182</v>
      </c>
      <c r="E22" s="21" t="s">
        <v>40</v>
      </c>
      <c r="F22" s="21" t="s">
        <v>141</v>
      </c>
    </row>
    <row r="23" spans="2:12">
      <c r="B23" s="46" t="s">
        <v>398</v>
      </c>
      <c r="C23" s="24" t="s">
        <v>406</v>
      </c>
      <c r="D23" s="42" t="s">
        <v>387</v>
      </c>
      <c r="E23" s="21">
        <v>11.49</v>
      </c>
      <c r="F23" s="21"/>
    </row>
    <row r="24" spans="2:12">
      <c r="B24" s="43" t="s">
        <v>294</v>
      </c>
      <c r="C24" s="40" t="s">
        <v>306</v>
      </c>
      <c r="D24" s="41" t="s">
        <v>291</v>
      </c>
      <c r="E24" s="21">
        <v>12.04</v>
      </c>
      <c r="F24" s="21"/>
    </row>
    <row r="25" spans="2:12">
      <c r="B25" s="43" t="s">
        <v>295</v>
      </c>
      <c r="C25" s="40" t="s">
        <v>307</v>
      </c>
      <c r="D25" s="41" t="s">
        <v>291</v>
      </c>
      <c r="E25" s="21">
        <v>12.03</v>
      </c>
      <c r="F25" s="21"/>
    </row>
    <row r="26" spans="2:12">
      <c r="B26" s="24" t="s">
        <v>125</v>
      </c>
      <c r="C26" s="21" t="s">
        <v>136</v>
      </c>
      <c r="D26" s="23" t="s">
        <v>102</v>
      </c>
      <c r="E26" s="21">
        <v>12.51</v>
      </c>
      <c r="F26" s="21"/>
    </row>
    <row r="27" spans="2:12">
      <c r="B27" s="24" t="s">
        <v>332</v>
      </c>
      <c r="C27" s="24" t="s">
        <v>331</v>
      </c>
      <c r="D27" s="30" t="s">
        <v>312</v>
      </c>
      <c r="E27" s="21">
        <v>11.7</v>
      </c>
      <c r="F27" s="21"/>
    </row>
    <row r="29" spans="2:12">
      <c r="H29" s="29" t="s">
        <v>50</v>
      </c>
    </row>
    <row r="30" spans="2:12">
      <c r="B30" s="83" t="s">
        <v>398</v>
      </c>
      <c r="C30" s="81" t="s">
        <v>406</v>
      </c>
      <c r="D30" s="80" t="s">
        <v>387</v>
      </c>
      <c r="E30" s="81">
        <v>11.49</v>
      </c>
      <c r="F30" s="90">
        <v>3</v>
      </c>
      <c r="G30" s="91">
        <v>6</v>
      </c>
      <c r="H30" s="81">
        <v>11.09</v>
      </c>
      <c r="I30" s="101">
        <v>8</v>
      </c>
      <c r="K30" s="59" t="s">
        <v>408</v>
      </c>
      <c r="L30" s="21">
        <v>3</v>
      </c>
    </row>
    <row r="31" spans="2:12">
      <c r="B31" s="81" t="s">
        <v>119</v>
      </c>
      <c r="C31" s="81" t="s">
        <v>131</v>
      </c>
      <c r="D31" s="82" t="s">
        <v>102</v>
      </c>
      <c r="E31" s="81">
        <v>11.48</v>
      </c>
      <c r="F31" s="90">
        <v>2</v>
      </c>
      <c r="G31" s="91">
        <v>4</v>
      </c>
      <c r="H31" s="81">
        <v>11.34</v>
      </c>
      <c r="I31" s="101">
        <v>6</v>
      </c>
      <c r="K31" s="59" t="s">
        <v>221</v>
      </c>
      <c r="L31" s="21"/>
    </row>
    <row r="32" spans="2:12">
      <c r="B32" s="79" t="s">
        <v>396</v>
      </c>
      <c r="C32" s="79" t="s">
        <v>404</v>
      </c>
      <c r="D32" s="80" t="s">
        <v>387</v>
      </c>
      <c r="E32" s="81">
        <v>11.29</v>
      </c>
      <c r="F32" s="90">
        <v>1</v>
      </c>
      <c r="G32" s="91">
        <v>5</v>
      </c>
      <c r="H32" s="81">
        <v>11.4</v>
      </c>
      <c r="I32" s="101">
        <v>4</v>
      </c>
      <c r="K32" s="59" t="s">
        <v>102</v>
      </c>
      <c r="L32" s="21">
        <v>6</v>
      </c>
    </row>
    <row r="33" spans="2:12">
      <c r="B33" s="81" t="s">
        <v>497</v>
      </c>
      <c r="C33" s="81" t="s">
        <v>137</v>
      </c>
      <c r="D33" s="87" t="s">
        <v>408</v>
      </c>
      <c r="E33" s="81">
        <v>11.78</v>
      </c>
      <c r="F33" s="90">
        <v>6</v>
      </c>
      <c r="G33" s="91">
        <v>2</v>
      </c>
      <c r="H33" s="81">
        <v>11.78</v>
      </c>
      <c r="I33" s="101">
        <v>3</v>
      </c>
      <c r="K33" s="59" t="s">
        <v>291</v>
      </c>
      <c r="L33" s="21">
        <v>1</v>
      </c>
    </row>
    <row r="34" spans="2:12">
      <c r="B34" s="81" t="s">
        <v>332</v>
      </c>
      <c r="C34" s="81" t="s">
        <v>331</v>
      </c>
      <c r="D34" s="82" t="s">
        <v>312</v>
      </c>
      <c r="E34" s="81">
        <v>11.7</v>
      </c>
      <c r="F34" s="90">
        <v>4</v>
      </c>
      <c r="G34" s="91">
        <v>3</v>
      </c>
      <c r="H34" s="81">
        <v>11.81</v>
      </c>
      <c r="I34" s="101">
        <v>2</v>
      </c>
      <c r="K34" s="59" t="s">
        <v>312</v>
      </c>
      <c r="L34" s="21">
        <v>2</v>
      </c>
    </row>
    <row r="35" spans="2:12">
      <c r="B35" s="84" t="s">
        <v>295</v>
      </c>
      <c r="C35" s="85" t="s">
        <v>307</v>
      </c>
      <c r="D35" s="86" t="s">
        <v>291</v>
      </c>
      <c r="E35" s="81">
        <v>12.03</v>
      </c>
      <c r="F35" s="90">
        <v>7</v>
      </c>
      <c r="G35" s="91">
        <v>8</v>
      </c>
      <c r="H35" s="81">
        <v>12.15</v>
      </c>
      <c r="I35" s="101">
        <v>1</v>
      </c>
      <c r="K35" s="76" t="s">
        <v>179</v>
      </c>
      <c r="L35" s="21"/>
    </row>
    <row r="36" spans="2:12">
      <c r="B36" s="84" t="s">
        <v>294</v>
      </c>
      <c r="C36" s="85" t="s">
        <v>306</v>
      </c>
      <c r="D36" s="86" t="s">
        <v>291</v>
      </c>
      <c r="E36" s="81">
        <v>12.04</v>
      </c>
      <c r="F36" s="90">
        <v>8</v>
      </c>
      <c r="G36" s="91">
        <v>1</v>
      </c>
      <c r="H36" s="81">
        <v>12.16</v>
      </c>
      <c r="K36" s="76" t="s">
        <v>434</v>
      </c>
      <c r="L36" s="21"/>
    </row>
    <row r="37" spans="2:12">
      <c r="B37" s="84" t="s">
        <v>296</v>
      </c>
      <c r="C37" s="85" t="s">
        <v>308</v>
      </c>
      <c r="D37" s="86" t="s">
        <v>291</v>
      </c>
      <c r="E37" s="81">
        <v>11.78</v>
      </c>
      <c r="F37" s="90">
        <v>5</v>
      </c>
      <c r="G37" s="91">
        <v>7</v>
      </c>
      <c r="H37" s="81">
        <v>12.17</v>
      </c>
      <c r="K37" s="76" t="s">
        <v>369</v>
      </c>
      <c r="L37" s="21"/>
    </row>
    <row r="38" spans="2:12">
      <c r="B38" s="89"/>
      <c r="C38" s="89"/>
      <c r="D38" s="89"/>
      <c r="E38" s="89"/>
      <c r="F38" s="74"/>
      <c r="G38" s="74" t="s">
        <v>49</v>
      </c>
      <c r="K38" s="76" t="s">
        <v>387</v>
      </c>
      <c r="L38" s="21">
        <v>12</v>
      </c>
    </row>
    <row r="39" spans="2:12">
      <c r="B39" s="43" t="s">
        <v>297</v>
      </c>
      <c r="C39" s="52" t="s">
        <v>309</v>
      </c>
      <c r="D39" s="41" t="s">
        <v>291</v>
      </c>
      <c r="E39" s="21">
        <v>12.11</v>
      </c>
    </row>
    <row r="40" spans="2:12">
      <c r="B40" s="24" t="s">
        <v>349</v>
      </c>
      <c r="C40" s="24" t="s">
        <v>92</v>
      </c>
      <c r="D40" s="44" t="s">
        <v>408</v>
      </c>
      <c r="E40" s="21">
        <v>12.49</v>
      </c>
    </row>
    <row r="41" spans="2:12">
      <c r="B41" s="24" t="s">
        <v>125</v>
      </c>
      <c r="C41" s="21" t="s">
        <v>136</v>
      </c>
      <c r="D41" s="23" t="s">
        <v>102</v>
      </c>
      <c r="E41" s="21">
        <v>12.51</v>
      </c>
    </row>
    <row r="42" spans="2:12">
      <c r="B42" s="27" t="s">
        <v>452</v>
      </c>
      <c r="C42" s="27" t="s">
        <v>465</v>
      </c>
      <c r="D42" s="30" t="s">
        <v>434</v>
      </c>
      <c r="E42" s="21">
        <v>12.64</v>
      </c>
    </row>
    <row r="43" spans="2:12">
      <c r="B43" s="24" t="s">
        <v>264</v>
      </c>
      <c r="C43" s="24" t="s">
        <v>271</v>
      </c>
      <c r="D43" s="30" t="s">
        <v>221</v>
      </c>
      <c r="E43" s="21">
        <v>13.1</v>
      </c>
    </row>
    <row r="44" spans="2:12">
      <c r="B44" s="27" t="s">
        <v>468</v>
      </c>
      <c r="C44" s="27" t="s">
        <v>445</v>
      </c>
      <c r="D44" s="30" t="s">
        <v>434</v>
      </c>
      <c r="E44" s="21">
        <v>13.19</v>
      </c>
    </row>
    <row r="45" spans="2:12">
      <c r="B45" s="24" t="s">
        <v>115</v>
      </c>
      <c r="C45" s="21" t="s">
        <v>128</v>
      </c>
      <c r="D45" s="23" t="s">
        <v>102</v>
      </c>
      <c r="E45" s="21">
        <v>13.24</v>
      </c>
    </row>
    <row r="46" spans="2:12">
      <c r="B46" s="24" t="s">
        <v>274</v>
      </c>
      <c r="C46" s="24" t="s">
        <v>220</v>
      </c>
      <c r="D46" s="30" t="s">
        <v>221</v>
      </c>
      <c r="E46" s="21">
        <v>13.79</v>
      </c>
    </row>
    <row r="47" spans="2:12">
      <c r="B47" s="24" t="s">
        <v>275</v>
      </c>
      <c r="C47" s="24" t="s">
        <v>276</v>
      </c>
      <c r="D47" s="30" t="s">
        <v>221</v>
      </c>
      <c r="E47" s="21">
        <v>14.08</v>
      </c>
    </row>
    <row r="48" spans="2:12">
      <c r="B48" s="46" t="s">
        <v>399</v>
      </c>
      <c r="C48" s="51" t="s">
        <v>407</v>
      </c>
      <c r="D48" s="42" t="s">
        <v>387</v>
      </c>
      <c r="E48" s="21">
        <v>14.22</v>
      </c>
    </row>
  </sheetData>
  <sortState ref="B30:H37">
    <sortCondition ref="H30:H37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/>
  </sheetPr>
  <dimension ref="B1:L37"/>
  <sheetViews>
    <sheetView topLeftCell="A20" zoomScale="130" zoomScaleNormal="130" zoomScalePageLayoutView="130" workbookViewId="0">
      <selection activeCell="B25" sqref="B25:D25"/>
    </sheetView>
  </sheetViews>
  <sheetFormatPr baseColWidth="10" defaultColWidth="9.1640625" defaultRowHeight="14"/>
  <cols>
    <col min="2" max="2" width="17.33203125" bestFit="1" customWidth="1"/>
    <col min="3" max="3" width="11.1640625" bestFit="1" customWidth="1"/>
    <col min="8" max="8" width="13.5" customWidth="1"/>
  </cols>
  <sheetData>
    <row r="1" spans="2:7">
      <c r="G1">
        <v>2</v>
      </c>
    </row>
    <row r="3" spans="2:7">
      <c r="B3" t="s">
        <v>197</v>
      </c>
    </row>
    <row r="5" spans="2:7">
      <c r="B5" s="57" t="s">
        <v>139</v>
      </c>
      <c r="E5" s="21" t="s">
        <v>40</v>
      </c>
      <c r="F5" s="21" t="s">
        <v>141</v>
      </c>
    </row>
    <row r="6" spans="2:7">
      <c r="B6" s="24" t="s">
        <v>282</v>
      </c>
      <c r="C6" s="24" t="s">
        <v>283</v>
      </c>
      <c r="D6" s="60" t="s">
        <v>221</v>
      </c>
      <c r="E6" s="21">
        <v>13.96</v>
      </c>
      <c r="F6" s="21"/>
    </row>
    <row r="7" spans="2:7">
      <c r="B7" s="27" t="s">
        <v>428</v>
      </c>
      <c r="C7" s="27" t="s">
        <v>429</v>
      </c>
      <c r="D7" s="60" t="s">
        <v>418</v>
      </c>
      <c r="E7" s="21">
        <v>14.32</v>
      </c>
      <c r="F7" s="21"/>
    </row>
    <row r="8" spans="2:7">
      <c r="B8" s="24" t="s">
        <v>117</v>
      </c>
      <c r="C8" s="21" t="s">
        <v>130</v>
      </c>
      <c r="D8" s="61" t="s">
        <v>102</v>
      </c>
      <c r="E8" s="21">
        <v>13.25</v>
      </c>
      <c r="F8" s="21"/>
    </row>
    <row r="9" spans="2:7">
      <c r="B9" s="24" t="s">
        <v>277</v>
      </c>
      <c r="C9" s="24" t="s">
        <v>278</v>
      </c>
      <c r="D9" s="60" t="s">
        <v>221</v>
      </c>
      <c r="E9" s="21">
        <v>12.64</v>
      </c>
      <c r="F9" s="21"/>
    </row>
    <row r="10" spans="2:7">
      <c r="B10" s="24" t="s">
        <v>280</v>
      </c>
      <c r="C10" s="24" t="s">
        <v>281</v>
      </c>
      <c r="D10" s="60" t="s">
        <v>221</v>
      </c>
      <c r="E10" s="21">
        <v>13.45</v>
      </c>
      <c r="F10" s="21"/>
    </row>
    <row r="11" spans="2:7">
      <c r="B11" s="46" t="s">
        <v>392</v>
      </c>
      <c r="C11" s="56" t="s">
        <v>400</v>
      </c>
      <c r="D11" s="68" t="s">
        <v>387</v>
      </c>
      <c r="E11" s="21">
        <v>12.49</v>
      </c>
      <c r="F11" s="21"/>
    </row>
    <row r="12" spans="2:7">
      <c r="B12" s="46" t="s">
        <v>20</v>
      </c>
      <c r="C12" s="56" t="s">
        <v>21</v>
      </c>
      <c r="D12" s="42" t="s">
        <v>102</v>
      </c>
      <c r="E12" s="21">
        <v>16.48</v>
      </c>
      <c r="F12" s="21"/>
    </row>
    <row r="14" spans="2:7">
      <c r="B14" s="57" t="s">
        <v>140</v>
      </c>
      <c r="E14" s="21" t="s">
        <v>40</v>
      </c>
      <c r="F14" s="21" t="s">
        <v>141</v>
      </c>
    </row>
    <row r="15" spans="2:7">
      <c r="B15" s="24" t="s">
        <v>412</v>
      </c>
      <c r="C15" s="24" t="s">
        <v>471</v>
      </c>
      <c r="D15" s="44" t="s">
        <v>408</v>
      </c>
      <c r="E15" s="21">
        <v>11.85</v>
      </c>
      <c r="F15" s="21"/>
    </row>
    <row r="16" spans="2:7">
      <c r="B16" s="43" t="s">
        <v>292</v>
      </c>
      <c r="C16" s="40" t="s">
        <v>304</v>
      </c>
      <c r="D16" s="41" t="s">
        <v>291</v>
      </c>
      <c r="E16" s="21">
        <v>13.05</v>
      </c>
      <c r="F16" s="21"/>
    </row>
    <row r="17" spans="2:12">
      <c r="B17" s="46" t="s">
        <v>394</v>
      </c>
      <c r="C17" s="47" t="s">
        <v>402</v>
      </c>
      <c r="D17" s="42" t="s">
        <v>387</v>
      </c>
      <c r="E17" s="21">
        <v>14.48</v>
      </c>
      <c r="F17" s="21"/>
    </row>
    <row r="18" spans="2:12">
      <c r="B18" s="24" t="s">
        <v>124</v>
      </c>
      <c r="C18" s="21" t="s">
        <v>135</v>
      </c>
      <c r="D18" s="23" t="s">
        <v>102</v>
      </c>
      <c r="E18" s="21">
        <v>15.54</v>
      </c>
      <c r="F18" s="21"/>
    </row>
    <row r="19" spans="2:12">
      <c r="B19" s="24" t="s">
        <v>414</v>
      </c>
      <c r="C19" s="24" t="s">
        <v>473</v>
      </c>
      <c r="D19" s="44" t="s">
        <v>408</v>
      </c>
      <c r="E19" s="21">
        <v>12.57</v>
      </c>
      <c r="F19" s="21"/>
    </row>
    <row r="20" spans="2:12">
      <c r="B20" s="24" t="s">
        <v>35</v>
      </c>
      <c r="C20" s="24" t="s">
        <v>89</v>
      </c>
      <c r="D20" s="44" t="s">
        <v>408</v>
      </c>
      <c r="E20" s="21">
        <v>13.01</v>
      </c>
      <c r="F20" s="21"/>
    </row>
    <row r="24" spans="2:12">
      <c r="F24" s="74"/>
      <c r="G24" s="74" t="s">
        <v>49</v>
      </c>
      <c r="H24" s="29" t="s">
        <v>50</v>
      </c>
    </row>
    <row r="25" spans="2:12">
      <c r="B25" s="81" t="s">
        <v>412</v>
      </c>
      <c r="C25" s="81" t="s">
        <v>471</v>
      </c>
      <c r="D25" s="87" t="s">
        <v>408</v>
      </c>
      <c r="E25" s="81">
        <v>11.85</v>
      </c>
      <c r="F25" s="90">
        <v>1</v>
      </c>
      <c r="G25" s="91">
        <v>5</v>
      </c>
      <c r="H25" s="81">
        <v>11.89</v>
      </c>
      <c r="I25" s="101">
        <v>8</v>
      </c>
      <c r="K25" s="59" t="s">
        <v>408</v>
      </c>
      <c r="L25" s="21">
        <v>13</v>
      </c>
    </row>
    <row r="26" spans="2:12">
      <c r="B26" s="84" t="s">
        <v>292</v>
      </c>
      <c r="C26" s="85" t="s">
        <v>304</v>
      </c>
      <c r="D26" s="86" t="s">
        <v>291</v>
      </c>
      <c r="E26" s="81">
        <v>13.05</v>
      </c>
      <c r="F26" s="90">
        <v>6</v>
      </c>
      <c r="G26" s="91">
        <v>2</v>
      </c>
      <c r="H26" s="81">
        <v>12.59</v>
      </c>
      <c r="I26" s="101">
        <v>6</v>
      </c>
      <c r="K26" s="59" t="s">
        <v>221</v>
      </c>
      <c r="L26" s="21">
        <v>2</v>
      </c>
    </row>
    <row r="27" spans="2:12">
      <c r="B27" s="81" t="s">
        <v>414</v>
      </c>
      <c r="C27" s="81" t="s">
        <v>473</v>
      </c>
      <c r="D27" s="87" t="s">
        <v>408</v>
      </c>
      <c r="E27" s="81">
        <v>12.57</v>
      </c>
      <c r="F27" s="90">
        <v>3</v>
      </c>
      <c r="G27" s="91">
        <v>6</v>
      </c>
      <c r="H27" s="81">
        <v>12.75</v>
      </c>
      <c r="I27" s="101">
        <v>4</v>
      </c>
      <c r="K27" s="59" t="s">
        <v>102</v>
      </c>
      <c r="L27" s="21"/>
    </row>
    <row r="28" spans="2:12">
      <c r="B28" s="83" t="s">
        <v>392</v>
      </c>
      <c r="C28" s="88" t="s">
        <v>400</v>
      </c>
      <c r="D28" s="80" t="s">
        <v>387</v>
      </c>
      <c r="E28" s="81">
        <v>12.49</v>
      </c>
      <c r="F28" s="90">
        <v>2</v>
      </c>
      <c r="G28" s="91">
        <v>4</v>
      </c>
      <c r="H28" s="81">
        <v>12.77</v>
      </c>
      <c r="I28" s="101">
        <v>3</v>
      </c>
      <c r="K28" s="59" t="s">
        <v>291</v>
      </c>
      <c r="L28" s="21">
        <v>6</v>
      </c>
    </row>
    <row r="29" spans="2:12">
      <c r="B29" s="81" t="s">
        <v>277</v>
      </c>
      <c r="C29" s="81" t="s">
        <v>278</v>
      </c>
      <c r="D29" s="82" t="s">
        <v>221</v>
      </c>
      <c r="E29" s="81">
        <v>12.64</v>
      </c>
      <c r="F29" s="90">
        <v>4</v>
      </c>
      <c r="G29" s="91">
        <v>3</v>
      </c>
      <c r="H29" s="81">
        <v>12.91</v>
      </c>
      <c r="I29" s="101">
        <v>2</v>
      </c>
      <c r="K29" s="59" t="s">
        <v>312</v>
      </c>
      <c r="L29" s="21"/>
    </row>
    <row r="30" spans="2:12">
      <c r="B30" s="81" t="s">
        <v>35</v>
      </c>
      <c r="C30" s="81" t="s">
        <v>89</v>
      </c>
      <c r="D30" s="87" t="s">
        <v>408</v>
      </c>
      <c r="E30" s="81">
        <v>13.01</v>
      </c>
      <c r="F30" s="90">
        <v>5</v>
      </c>
      <c r="G30" s="91">
        <v>7</v>
      </c>
      <c r="H30" s="81">
        <v>13.35</v>
      </c>
      <c r="I30" s="101">
        <v>1</v>
      </c>
      <c r="K30" s="76" t="s">
        <v>179</v>
      </c>
      <c r="L30" s="21"/>
    </row>
    <row r="31" spans="2:12">
      <c r="B31" s="81" t="s">
        <v>280</v>
      </c>
      <c r="C31" s="81" t="s">
        <v>281</v>
      </c>
      <c r="D31" s="82" t="s">
        <v>221</v>
      </c>
      <c r="E31" s="81">
        <v>13.45</v>
      </c>
      <c r="F31" s="90">
        <v>8</v>
      </c>
      <c r="G31" s="91">
        <v>1</v>
      </c>
      <c r="H31" s="81">
        <v>13.83</v>
      </c>
      <c r="K31" s="76" t="s">
        <v>434</v>
      </c>
      <c r="L31" s="21"/>
    </row>
    <row r="32" spans="2:12">
      <c r="B32" s="81" t="s">
        <v>117</v>
      </c>
      <c r="C32" s="81" t="s">
        <v>130</v>
      </c>
      <c r="D32" s="82" t="s">
        <v>102</v>
      </c>
      <c r="E32" s="81">
        <v>13.25</v>
      </c>
      <c r="F32" s="90">
        <v>7</v>
      </c>
      <c r="G32" s="91">
        <v>8</v>
      </c>
      <c r="H32" s="81">
        <v>14.64</v>
      </c>
      <c r="K32" s="76" t="s">
        <v>369</v>
      </c>
      <c r="L32" s="21"/>
    </row>
    <row r="33" spans="2:12">
      <c r="B33" s="24" t="s">
        <v>282</v>
      </c>
      <c r="C33" s="24" t="s">
        <v>283</v>
      </c>
      <c r="D33" s="30" t="s">
        <v>221</v>
      </c>
      <c r="E33" s="21">
        <v>13.96</v>
      </c>
      <c r="F33" s="89"/>
      <c r="K33" s="76" t="s">
        <v>387</v>
      </c>
      <c r="L33" s="21">
        <v>3</v>
      </c>
    </row>
    <row r="34" spans="2:12">
      <c r="B34" s="27" t="s">
        <v>428</v>
      </c>
      <c r="C34" s="27" t="s">
        <v>429</v>
      </c>
      <c r="D34" s="30" t="s">
        <v>418</v>
      </c>
      <c r="E34" s="21">
        <v>14.32</v>
      </c>
      <c r="F34" s="21"/>
      <c r="L34">
        <f>SUM(L25:L33)</f>
        <v>24</v>
      </c>
    </row>
    <row r="35" spans="2:12">
      <c r="B35" s="46" t="s">
        <v>394</v>
      </c>
      <c r="C35" s="47" t="s">
        <v>402</v>
      </c>
      <c r="D35" s="42" t="s">
        <v>387</v>
      </c>
      <c r="E35" s="21">
        <v>14.48</v>
      </c>
      <c r="F35" s="21"/>
    </row>
    <row r="36" spans="2:12">
      <c r="B36" s="24" t="s">
        <v>124</v>
      </c>
      <c r="C36" s="21" t="s">
        <v>135</v>
      </c>
      <c r="D36" s="23" t="s">
        <v>102</v>
      </c>
      <c r="E36" s="21">
        <v>15.54</v>
      </c>
      <c r="F36" s="21"/>
    </row>
    <row r="37" spans="2:12">
      <c r="B37" s="46" t="s">
        <v>20</v>
      </c>
      <c r="C37" s="56" t="s">
        <v>21</v>
      </c>
      <c r="D37" s="42" t="s">
        <v>102</v>
      </c>
      <c r="E37" s="21">
        <v>16.48</v>
      </c>
      <c r="F37" s="21"/>
    </row>
  </sheetData>
  <sortState ref="B25:H32">
    <sortCondition ref="H25:H32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Results</vt:lpstr>
      <vt:lpstr>Points</vt:lpstr>
      <vt:lpstr>MASTER ALL</vt:lpstr>
      <vt:lpstr>A</vt:lpstr>
      <vt:lpstr>B</vt:lpstr>
      <vt:lpstr>C</vt:lpstr>
      <vt:lpstr>D</vt:lpstr>
      <vt:lpstr>D BOYS 80M</vt:lpstr>
      <vt:lpstr>D GIRLS 80M</vt:lpstr>
      <vt:lpstr>C BOYS 80</vt:lpstr>
      <vt:lpstr>C GIRLS 80</vt:lpstr>
      <vt:lpstr>B BOYS 100</vt:lpstr>
      <vt:lpstr>B GIRLS 100</vt:lpstr>
      <vt:lpstr>A BOYS 100</vt:lpstr>
      <vt:lpstr>A Girls 100</vt:lpstr>
      <vt:lpstr>D BOYS 1000</vt:lpstr>
      <vt:lpstr>D GIRLS 1000M</vt:lpstr>
      <vt:lpstr>C BOYS 1000</vt:lpstr>
      <vt:lpstr>C GIRLS 1000M</vt:lpstr>
      <vt:lpstr>B BOYS 1500</vt:lpstr>
      <vt:lpstr>B GIRLS 1500</vt:lpstr>
      <vt:lpstr>A BOYS 1500</vt:lpstr>
      <vt:lpstr>A GIRLS 1500</vt:lpstr>
      <vt:lpstr>D BOYS 200</vt:lpstr>
      <vt:lpstr>D GIRLS 200</vt:lpstr>
      <vt:lpstr>C BOYS 200</vt:lpstr>
      <vt:lpstr>C GIRLS 200</vt:lpstr>
      <vt:lpstr>B BOYS 400</vt:lpstr>
      <vt:lpstr>B GIRLS 400</vt:lpstr>
      <vt:lpstr>A BOYS 400m</vt:lpstr>
      <vt:lpstr>A GIRLS 400</vt:lpstr>
      <vt:lpstr>A BOYS HIGH</vt:lpstr>
      <vt:lpstr>B BOYS HIGH</vt:lpstr>
      <vt:lpstr>A GIRLS HIGH</vt:lpstr>
      <vt:lpstr>B GIRLS HIGH</vt:lpstr>
      <vt:lpstr>CAT A BOYS LONG</vt:lpstr>
      <vt:lpstr>A GIRLS LONG</vt:lpstr>
      <vt:lpstr>B BOYS LONG</vt:lpstr>
      <vt:lpstr>B GIRLS LONG</vt:lpstr>
      <vt:lpstr>C BOYS HIGH</vt:lpstr>
      <vt:lpstr>CAT D BOYS HIGH</vt:lpstr>
      <vt:lpstr>C GIRLS HIGH</vt:lpstr>
      <vt:lpstr>D GIRLS HIGH</vt:lpstr>
      <vt:lpstr>C BOYS LONG</vt:lpstr>
      <vt:lpstr>D BOYS LONG</vt:lpstr>
      <vt:lpstr>C GIRLS LONG</vt:lpstr>
      <vt:lpstr>D GIRLS LONG</vt:lpstr>
      <vt:lpstr>C BOYS SHOT</vt:lpstr>
      <vt:lpstr>D BOYS SHOT</vt:lpstr>
      <vt:lpstr>C GIRLS SHOT</vt:lpstr>
      <vt:lpstr>D GIRLS SHOT</vt:lpstr>
      <vt:lpstr>A BOYS SHOT</vt:lpstr>
      <vt:lpstr>B BOYS SHOT</vt:lpstr>
      <vt:lpstr>A GIRLS SHOT</vt:lpstr>
      <vt:lpstr>B GIRLS SHOT</vt:lpstr>
      <vt:lpstr>D BOYS RELAY</vt:lpstr>
      <vt:lpstr>D GIRLS RELAY</vt:lpstr>
      <vt:lpstr>C BOYS RELAY</vt:lpstr>
      <vt:lpstr>C GIRLS RELAY</vt:lpstr>
      <vt:lpstr>B BOYS RELAY</vt:lpstr>
      <vt:lpstr>CAT B GIRLS RELAY</vt:lpstr>
      <vt:lpstr>A BOYS RELAY</vt:lpstr>
      <vt:lpstr>A GIRLS RELAY</vt:lpstr>
    </vt:vector>
  </TitlesOfParts>
  <Company>International School of Geneva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Ecolint</dc:creator>
  <cp:lastModifiedBy>Hans Engl</cp:lastModifiedBy>
  <cp:lastPrinted>2015-05-10T06:44:49Z</cp:lastPrinted>
  <dcterms:created xsi:type="dcterms:W3CDTF">2014-05-06T10:23:20Z</dcterms:created>
  <dcterms:modified xsi:type="dcterms:W3CDTF">2015-06-11T20:25:14Z</dcterms:modified>
</cp:coreProperties>
</file>